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8505"/>
  </bookViews>
  <sheets>
    <sheet name="4 кл." sheetId="1" r:id="rId1"/>
    <sheet name="5 кл." sheetId="2" r:id="rId2"/>
    <sheet name="6 кл." sheetId="3" r:id="rId3"/>
    <sheet name="7 кл." sheetId="9" r:id="rId4"/>
    <sheet name="8 кл. " sheetId="10" r:id="rId5"/>
    <sheet name="9 кл. " sheetId="11" r:id="rId6"/>
    <sheet name="10 кл." sheetId="7" r:id="rId7"/>
    <sheet name="11 кл." sheetId="8" r:id="rId8"/>
  </sheets>
  <calcPr calcId="144525"/>
</workbook>
</file>

<file path=xl/calcChain.xml><?xml version="1.0" encoding="utf-8"?>
<calcChain xmlns="http://schemas.openxmlformats.org/spreadsheetml/2006/main">
  <c r="M37" i="10" l="1"/>
  <c r="L7" i="11" l="1"/>
  <c r="M7" i="11" s="1"/>
  <c r="L10" i="11"/>
  <c r="M10" i="11" s="1"/>
  <c r="L11" i="11"/>
  <c r="M11" i="11" s="1"/>
  <c r="L8" i="11"/>
  <c r="M8" i="11" s="1"/>
  <c r="L12" i="11"/>
  <c r="M12" i="11" s="1"/>
  <c r="L13" i="11"/>
  <c r="M13" i="11" s="1"/>
  <c r="L9" i="11"/>
  <c r="M9" i="11" s="1"/>
  <c r="L14" i="11"/>
  <c r="M14" i="11" s="1"/>
  <c r="L15" i="11"/>
  <c r="M15" i="11" s="1"/>
  <c r="L16" i="11"/>
  <c r="M16" i="11" s="1"/>
  <c r="L17" i="11"/>
  <c r="M17" i="11" s="1"/>
  <c r="L18" i="11"/>
  <c r="M18" i="11" s="1"/>
  <c r="L19" i="11"/>
  <c r="M19" i="11" s="1"/>
  <c r="L20" i="11"/>
  <c r="M20" i="11" s="1"/>
  <c r="L21" i="11"/>
  <c r="M21" i="11" s="1"/>
  <c r="L22" i="11"/>
  <c r="M22" i="11"/>
  <c r="L23" i="11"/>
  <c r="M23" i="11" s="1"/>
  <c r="L24" i="11"/>
  <c r="M24" i="11" s="1"/>
  <c r="L25" i="11"/>
  <c r="M25" i="11" s="1"/>
  <c r="L26" i="11"/>
  <c r="M26" i="11" s="1"/>
  <c r="L27" i="11"/>
  <c r="M27" i="11" s="1"/>
  <c r="L28" i="11"/>
  <c r="M28" i="11" s="1"/>
  <c r="L29" i="11"/>
  <c r="M29" i="11" s="1"/>
  <c r="L30" i="11"/>
  <c r="M30" i="11" s="1"/>
  <c r="L31" i="11"/>
  <c r="M31" i="11" s="1"/>
  <c r="L32" i="11"/>
  <c r="M32" i="11" s="1"/>
  <c r="L33" i="11"/>
  <c r="M33" i="11" s="1"/>
  <c r="L34" i="11"/>
  <c r="M34" i="11" s="1"/>
  <c r="L35" i="11"/>
  <c r="M35" i="11" s="1"/>
  <c r="L36" i="11"/>
  <c r="M36" i="11" s="1"/>
  <c r="L37" i="11"/>
  <c r="M37" i="11" s="1"/>
  <c r="L38" i="11"/>
  <c r="M38" i="11" s="1"/>
  <c r="L39" i="11"/>
  <c r="M39" i="11" s="1"/>
  <c r="L40" i="11"/>
  <c r="M40" i="11" s="1"/>
  <c r="L41" i="11"/>
  <c r="M41" i="11" s="1"/>
  <c r="L42" i="11"/>
  <c r="M42" i="11" s="1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L7" i="9"/>
  <c r="M7" i="9" s="1"/>
  <c r="L8" i="9"/>
  <c r="M8" i="9" s="1"/>
  <c r="L9" i="9"/>
  <c r="M9" i="9" s="1"/>
  <c r="L10" i="9"/>
  <c r="M10" i="9" s="1"/>
  <c r="L11" i="9"/>
  <c r="M11" i="9" s="1"/>
  <c r="L12" i="9"/>
  <c r="M12" i="9" s="1"/>
  <c r="L13" i="9"/>
  <c r="M13" i="9" s="1"/>
  <c r="L14" i="9"/>
  <c r="M14" i="9" s="1"/>
  <c r="L15" i="9"/>
  <c r="M15" i="9" s="1"/>
  <c r="L16" i="9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28" i="9"/>
  <c r="M28" i="9" s="1"/>
  <c r="L29" i="9"/>
  <c r="M29" i="9" s="1"/>
  <c r="L30" i="9"/>
  <c r="M30" i="9" s="1"/>
  <c r="L31" i="9"/>
  <c r="M31" i="9" s="1"/>
  <c r="L32" i="9"/>
  <c r="M32" i="9" s="1"/>
  <c r="L33" i="9"/>
  <c r="M33" i="9" s="1"/>
  <c r="L34" i="9"/>
  <c r="M34" i="9" s="1"/>
  <c r="L35" i="9"/>
  <c r="M35" i="9" s="1"/>
  <c r="L36" i="9"/>
  <c r="M36" i="9" s="1"/>
  <c r="L37" i="9"/>
  <c r="M37" i="9" s="1"/>
  <c r="L38" i="9"/>
  <c r="M38" i="9" s="1"/>
  <c r="L39" i="9"/>
  <c r="M39" i="9" s="1"/>
  <c r="L40" i="9"/>
  <c r="M40" i="9" s="1"/>
  <c r="L41" i="9"/>
  <c r="M41" i="9" s="1"/>
  <c r="L42" i="9"/>
  <c r="M42" i="9" s="1"/>
  <c r="L43" i="9"/>
  <c r="M43" i="9" s="1"/>
  <c r="L44" i="9"/>
  <c r="M44" i="9" s="1"/>
  <c r="L45" i="9"/>
  <c r="M45" i="9" s="1"/>
  <c r="L46" i="9"/>
  <c r="M46" i="9" s="1"/>
  <c r="L47" i="9"/>
  <c r="M47" i="9" s="1"/>
  <c r="L48" i="9"/>
  <c r="M48" i="9" s="1"/>
  <c r="L49" i="9"/>
  <c r="M49" i="9" s="1"/>
  <c r="L50" i="9"/>
  <c r="M50" i="9" s="1"/>
  <c r="L25" i="3"/>
  <c r="M25" i="3" s="1"/>
  <c r="L24" i="3"/>
  <c r="M24" i="3" s="1"/>
  <c r="L22" i="3"/>
  <c r="M22" i="3" s="1"/>
  <c r="L50" i="3"/>
  <c r="M50" i="3" s="1"/>
  <c r="L8" i="3"/>
  <c r="M8" i="3" s="1"/>
  <c r="L49" i="3"/>
  <c r="M49" i="3" s="1"/>
  <c r="L36" i="3"/>
  <c r="M36" i="3" s="1"/>
  <c r="L21" i="3"/>
  <c r="M21" i="3" s="1"/>
  <c r="L35" i="3"/>
  <c r="M35" i="3" s="1"/>
  <c r="L48" i="3"/>
  <c r="M48" i="3" s="1"/>
  <c r="L31" i="3"/>
  <c r="M31" i="3" s="1"/>
  <c r="L47" i="3"/>
  <c r="M47" i="3" s="1"/>
  <c r="L34" i="3"/>
  <c r="M34" i="3" s="1"/>
  <c r="L45" i="3"/>
  <c r="M45" i="3" s="1"/>
  <c r="L11" i="3"/>
  <c r="M11" i="3" s="1"/>
  <c r="L20" i="3"/>
  <c r="M20" i="3" s="1"/>
  <c r="L27" i="3"/>
  <c r="M27" i="3" s="1"/>
  <c r="L26" i="3"/>
  <c r="M26" i="3" s="1"/>
  <c r="L9" i="3"/>
  <c r="M9" i="3" s="1"/>
  <c r="L44" i="3"/>
  <c r="M44" i="3" s="1"/>
  <c r="L40" i="3"/>
  <c r="M40" i="3" s="1"/>
  <c r="L29" i="3"/>
  <c r="M29" i="3" s="1"/>
  <c r="L14" i="3"/>
  <c r="M14" i="3" s="1"/>
  <c r="L38" i="3"/>
  <c r="M38" i="3" s="1"/>
  <c r="L7" i="3"/>
  <c r="M7" i="3" s="1"/>
  <c r="L41" i="3"/>
  <c r="M41" i="3" s="1"/>
  <c r="L33" i="3"/>
  <c r="M33" i="3" s="1"/>
  <c r="L46" i="3"/>
  <c r="M46" i="3" s="1"/>
  <c r="L43" i="3"/>
  <c r="M43" i="3" s="1"/>
  <c r="L15" i="3"/>
  <c r="M15" i="3" s="1"/>
  <c r="L42" i="3"/>
  <c r="M42" i="3" s="1"/>
  <c r="L32" i="3"/>
  <c r="M32" i="3" s="1"/>
  <c r="L39" i="3"/>
  <c r="M39" i="3" s="1"/>
  <c r="L12" i="3"/>
  <c r="M12" i="3" s="1"/>
  <c r="L13" i="3"/>
  <c r="M13" i="3" s="1"/>
  <c r="L10" i="3"/>
  <c r="M10" i="3" s="1"/>
  <c r="L18" i="3"/>
  <c r="M18" i="3" s="1"/>
  <c r="L23" i="3"/>
  <c r="M23" i="3" s="1"/>
  <c r="L17" i="3"/>
  <c r="M17" i="3" s="1"/>
  <c r="L30" i="3"/>
  <c r="M30" i="3" s="1"/>
  <c r="L19" i="3"/>
  <c r="M19" i="3" s="1"/>
  <c r="L16" i="3"/>
  <c r="M16" i="3" s="1"/>
  <c r="L28" i="3"/>
  <c r="M28" i="3" s="1"/>
  <c r="L37" i="3"/>
  <c r="L27" i="7"/>
  <c r="M27" i="7" s="1"/>
  <c r="L10" i="7"/>
  <c r="M10" i="7" s="1"/>
  <c r="L18" i="7"/>
  <c r="M18" i="7" s="1"/>
  <c r="L8" i="7"/>
  <c r="M8" i="7" s="1"/>
  <c r="L9" i="7"/>
  <c r="M9" i="7" s="1"/>
  <c r="L20" i="7"/>
  <c r="M20" i="7" s="1"/>
  <c r="L30" i="7"/>
  <c r="M30" i="7" s="1"/>
  <c r="L25" i="7"/>
  <c r="M25" i="7" s="1"/>
  <c r="L17" i="7"/>
  <c r="M17" i="7" s="1"/>
  <c r="L19" i="7"/>
  <c r="M19" i="7" s="1"/>
  <c r="L15" i="7"/>
  <c r="M15" i="7" s="1"/>
  <c r="L16" i="7"/>
  <c r="M16" i="7" s="1"/>
  <c r="L14" i="7"/>
  <c r="M14" i="7" s="1"/>
  <c r="L12" i="7"/>
  <c r="M12" i="7" s="1"/>
  <c r="L24" i="7"/>
  <c r="M24" i="7" s="1"/>
  <c r="L23" i="7"/>
  <c r="M23" i="7" s="1"/>
  <c r="L22" i="7"/>
  <c r="M22" i="7" s="1"/>
  <c r="L13" i="7"/>
  <c r="M13" i="7" s="1"/>
  <c r="L11" i="7"/>
  <c r="M11" i="7" s="1"/>
  <c r="L28" i="7"/>
  <c r="M28" i="7" s="1"/>
  <c r="L26" i="7"/>
  <c r="M26" i="7" s="1"/>
  <c r="L29" i="7"/>
  <c r="M29" i="7" s="1"/>
  <c r="L21" i="7"/>
  <c r="M21" i="7" s="1"/>
  <c r="L14" i="8"/>
  <c r="M14" i="8" s="1"/>
  <c r="L16" i="8"/>
  <c r="M16" i="8" s="1"/>
  <c r="L11" i="8"/>
  <c r="M11" i="8" s="1"/>
  <c r="L17" i="8"/>
  <c r="M17" i="8" s="1"/>
  <c r="L13" i="8"/>
  <c r="M13" i="8" s="1"/>
  <c r="L15" i="8"/>
  <c r="M15" i="8" s="1"/>
  <c r="L19" i="8"/>
  <c r="M19" i="8" s="1"/>
  <c r="L9" i="8"/>
  <c r="M9" i="8" s="1"/>
  <c r="L10" i="8"/>
  <c r="M10" i="8" s="1"/>
  <c r="L12" i="8"/>
  <c r="M12" i="8" s="1"/>
  <c r="L18" i="8"/>
  <c r="M18" i="8" s="1"/>
  <c r="L7" i="8"/>
  <c r="M7" i="8" s="1"/>
  <c r="L8" i="8"/>
  <c r="M8" i="8" s="1"/>
  <c r="L51" i="2"/>
  <c r="M51" i="2" s="1"/>
  <c r="L20" i="2"/>
  <c r="M20" i="2" s="1"/>
  <c r="L10" i="2"/>
  <c r="M10" i="2" s="1"/>
  <c r="L81" i="2"/>
  <c r="M81" i="2" s="1"/>
  <c r="L80" i="2"/>
  <c r="M80" i="2" s="1"/>
  <c r="L73" i="2"/>
  <c r="M73" i="2" s="1"/>
  <c r="L72" i="2"/>
  <c r="M72" i="2" s="1"/>
  <c r="L47" i="2"/>
  <c r="M47" i="2" s="1"/>
  <c r="L50" i="2"/>
  <c r="M50" i="2" s="1"/>
  <c r="L71" i="2"/>
  <c r="M71" i="2" s="1"/>
  <c r="L46" i="2"/>
  <c r="M46" i="2" s="1"/>
  <c r="L70" i="2"/>
  <c r="M70" i="2" s="1"/>
  <c r="L8" i="2"/>
  <c r="M8" i="2" s="1"/>
  <c r="L55" i="2"/>
  <c r="M55" i="2" s="1"/>
  <c r="L45" i="2"/>
  <c r="M45" i="2" s="1"/>
  <c r="L44" i="2"/>
  <c r="M44" i="2" s="1"/>
  <c r="L17" i="2"/>
  <c r="M17" i="2" s="1"/>
  <c r="L49" i="2"/>
  <c r="M49" i="2" s="1"/>
  <c r="L41" i="2"/>
  <c r="M41" i="2" s="1"/>
  <c r="L62" i="2"/>
  <c r="M62" i="2" s="1"/>
  <c r="L61" i="2"/>
  <c r="M61" i="2" s="1"/>
  <c r="L31" i="2"/>
  <c r="M31" i="2" s="1"/>
  <c r="L54" i="2"/>
  <c r="M54" i="2" s="1"/>
  <c r="L13" i="2"/>
  <c r="M13" i="2" s="1"/>
  <c r="L21" i="2"/>
  <c r="M21" i="2" s="1"/>
  <c r="L29" i="2"/>
  <c r="M29" i="2" s="1"/>
  <c r="L16" i="2"/>
  <c r="M16" i="2" s="1"/>
  <c r="L19" i="2"/>
  <c r="M19" i="2" s="1"/>
  <c r="L9" i="2"/>
  <c r="M9" i="2" s="1"/>
  <c r="L69" i="2"/>
  <c r="M69" i="2" s="1"/>
  <c r="L48" i="2"/>
  <c r="M48" i="2" s="1"/>
  <c r="L43" i="2"/>
  <c r="M43" i="2" s="1"/>
  <c r="L53" i="2"/>
  <c r="M53" i="2" s="1"/>
  <c r="L52" i="2"/>
  <c r="M52" i="2" s="1"/>
  <c r="L34" i="2"/>
  <c r="M34" i="2" s="1"/>
  <c r="L79" i="2"/>
  <c r="M79" i="2" s="1"/>
  <c r="L42" i="2"/>
  <c r="M42" i="2" s="1"/>
  <c r="L11" i="2"/>
  <c r="M11" i="2" s="1"/>
  <c r="L57" i="2"/>
  <c r="M57" i="2" s="1"/>
  <c r="L30" i="2"/>
  <c r="M30" i="2" s="1"/>
  <c r="L60" i="2"/>
  <c r="M60" i="2" s="1"/>
  <c r="L28" i="2"/>
  <c r="M28" i="2" s="1"/>
  <c r="L78" i="2"/>
  <c r="M78" i="2" s="1"/>
  <c r="L77" i="2"/>
  <c r="M77" i="2" s="1"/>
  <c r="L68" i="2"/>
  <c r="M68" i="2" s="1"/>
  <c r="L27" i="2"/>
  <c r="M27" i="2" s="1"/>
  <c r="L40" i="2"/>
  <c r="M40" i="2" s="1"/>
  <c r="L39" i="2"/>
  <c r="M39" i="2" s="1"/>
  <c r="L67" i="2"/>
  <c r="M67" i="2" s="1"/>
  <c r="L59" i="2"/>
  <c r="M59" i="2" s="1"/>
  <c r="L33" i="2"/>
  <c r="M33" i="2" s="1"/>
  <c r="L26" i="2"/>
  <c r="M26" i="2" s="1"/>
  <c r="L24" i="2"/>
  <c r="M24" i="2" s="1"/>
  <c r="L76" i="2"/>
  <c r="M76" i="2" s="1"/>
  <c r="L38" i="2"/>
  <c r="M38" i="2" s="1"/>
  <c r="L75" i="2"/>
  <c r="M75" i="2" s="1"/>
  <c r="L74" i="2"/>
  <c r="M74" i="2" s="1"/>
  <c r="L64" i="2"/>
  <c r="M64" i="2" s="1"/>
  <c r="L58" i="2"/>
  <c r="M58" i="2" s="1"/>
  <c r="L63" i="2"/>
  <c r="M63" i="2" s="1"/>
  <c r="L23" i="2"/>
  <c r="M23" i="2" s="1"/>
  <c r="L15" i="2"/>
  <c r="M15" i="2" s="1"/>
  <c r="L56" i="2"/>
  <c r="M56" i="2" s="1"/>
  <c r="L32" i="2"/>
  <c r="M32" i="2" s="1"/>
  <c r="L14" i="2"/>
  <c r="M14" i="2" s="1"/>
  <c r="L18" i="2"/>
  <c r="M18" i="2" s="1"/>
  <c r="L7" i="2"/>
  <c r="M7" i="2" s="1"/>
  <c r="L37" i="2"/>
  <c r="M37" i="2" s="1"/>
  <c r="L36" i="2"/>
  <c r="M36" i="2" s="1"/>
  <c r="L66" i="2"/>
  <c r="M66" i="2" s="1"/>
  <c r="L12" i="2"/>
  <c r="M12" i="2" s="1"/>
  <c r="L22" i="2"/>
  <c r="M22" i="2" s="1"/>
  <c r="L35" i="2"/>
  <c r="M35" i="2" s="1"/>
  <c r="L65" i="2"/>
  <c r="M65" i="2" s="1"/>
  <c r="L25" i="2"/>
  <c r="M25" i="2" s="1"/>
  <c r="L28" i="1"/>
  <c r="M28" i="1" s="1"/>
  <c r="L19" i="1"/>
  <c r="M19" i="1" s="1"/>
  <c r="L58" i="1"/>
  <c r="M58" i="1" s="1"/>
  <c r="L57" i="1"/>
  <c r="M57" i="1" s="1"/>
  <c r="L7" i="1"/>
  <c r="M7" i="1" s="1"/>
  <c r="L40" i="1"/>
  <c r="M40" i="1" s="1"/>
  <c r="L22" i="1"/>
  <c r="M22" i="1" s="1"/>
  <c r="L27" i="1"/>
  <c r="M27" i="1" s="1"/>
  <c r="L18" i="1"/>
  <c r="M18" i="1" s="1"/>
  <c r="L44" i="1"/>
  <c r="M44" i="1" s="1"/>
  <c r="L26" i="1"/>
  <c r="M26" i="1" s="1"/>
  <c r="L39" i="1"/>
  <c r="M39" i="1" s="1"/>
  <c r="L59" i="1"/>
  <c r="M59" i="1" s="1"/>
  <c r="L25" i="1"/>
  <c r="M25" i="1" s="1"/>
  <c r="L50" i="1"/>
  <c r="M50" i="1" s="1"/>
  <c r="L51" i="1"/>
  <c r="M51" i="1" s="1"/>
  <c r="L48" i="1"/>
  <c r="M48" i="1" s="1"/>
  <c r="L47" i="1"/>
  <c r="M47" i="1" s="1"/>
  <c r="L12" i="1"/>
  <c r="M12" i="1" s="1"/>
  <c r="L56" i="1"/>
  <c r="M56" i="1" s="1"/>
  <c r="L36" i="1"/>
  <c r="M36" i="1" s="1"/>
  <c r="L35" i="1"/>
  <c r="M35" i="1" s="1"/>
  <c r="L54" i="1"/>
  <c r="M54" i="1" s="1"/>
  <c r="L34" i="1"/>
  <c r="M34" i="1" s="1"/>
  <c r="L33" i="1"/>
  <c r="M33" i="1" s="1"/>
  <c r="L46" i="1"/>
  <c r="M46" i="1" s="1"/>
  <c r="L53" i="1"/>
  <c r="M53" i="1" s="1"/>
  <c r="L30" i="1"/>
  <c r="M30" i="1" s="1"/>
  <c r="L45" i="1"/>
  <c r="M45" i="1" s="1"/>
  <c r="L49" i="1"/>
  <c r="M49" i="1" s="1"/>
  <c r="L32" i="1"/>
  <c r="M32" i="1" s="1"/>
  <c r="L29" i="1"/>
  <c r="M29" i="1" s="1"/>
  <c r="L43" i="1"/>
  <c r="M43" i="1" s="1"/>
  <c r="L11" i="1"/>
  <c r="M11" i="1" s="1"/>
  <c r="L10" i="1"/>
  <c r="M10" i="1" s="1"/>
  <c r="L9" i="1"/>
  <c r="M9" i="1" s="1"/>
  <c r="L24" i="1"/>
  <c r="M24" i="1" s="1"/>
  <c r="L21" i="1"/>
  <c r="M21" i="1" s="1"/>
  <c r="L23" i="1"/>
  <c r="M23" i="1" s="1"/>
  <c r="L52" i="1"/>
  <c r="M52" i="1" s="1"/>
  <c r="L55" i="1"/>
  <c r="M55" i="1" s="1"/>
  <c r="L8" i="1"/>
  <c r="M8" i="1" s="1"/>
  <c r="L42" i="1"/>
  <c r="M42" i="1" s="1"/>
  <c r="L15" i="1"/>
  <c r="M15" i="1" s="1"/>
  <c r="L16" i="1"/>
  <c r="M16" i="1" s="1"/>
  <c r="L20" i="1"/>
  <c r="M20" i="1" s="1"/>
  <c r="L41" i="1"/>
  <c r="M41" i="1" s="1"/>
  <c r="L38" i="1"/>
  <c r="M38" i="1" s="1"/>
  <c r="L17" i="1"/>
  <c r="M17" i="1" s="1"/>
  <c r="L14" i="1"/>
  <c r="M14" i="1" s="1"/>
  <c r="L37" i="1"/>
  <c r="M37" i="1" s="1"/>
  <c r="L13" i="1"/>
  <c r="M13" i="1" s="1"/>
  <c r="L31" i="1"/>
  <c r="M31" i="1" s="1"/>
  <c r="M37" i="3" l="1"/>
</calcChain>
</file>

<file path=xl/sharedStrings.xml><?xml version="1.0" encoding="utf-8"?>
<sst xmlns="http://schemas.openxmlformats.org/spreadsheetml/2006/main" count="1522" uniqueCount="574">
  <si>
    <t>№</t>
  </si>
  <si>
    <t>ФИО участника (полностью)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</si>
  <si>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</si>
  <si>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</si>
  <si>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</si>
  <si>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</si>
  <si>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всего баллов</t>
  </si>
  <si>
    <t>% выполнения задания</t>
  </si>
  <si>
    <t>место</t>
  </si>
  <si>
    <t>г.Элиста</t>
  </si>
  <si>
    <t>МБОУ СОШ №2</t>
  </si>
  <si>
    <t>Федутинова Светлана Викторовна</t>
  </si>
  <si>
    <t>Муниев Эдуард Аркадьевич</t>
  </si>
  <si>
    <t>Эрдниева Надежда Сергеевна</t>
  </si>
  <si>
    <t xml:space="preserve">Чибинев Кирилл Сергеевич </t>
  </si>
  <si>
    <t>Корниенко Анатолий Алексеевич</t>
  </si>
  <si>
    <t>Чеденов Дорджи Басангович</t>
  </si>
  <si>
    <t>Крюкова Валерия Григорьевна</t>
  </si>
  <si>
    <t>Есинова Елена Николаевна</t>
  </si>
  <si>
    <t>Рвачева София Дмитриевна</t>
  </si>
  <si>
    <t xml:space="preserve"> </t>
  </si>
  <si>
    <t>Нимгиров Давид Темирович</t>
  </si>
  <si>
    <t>г. Элиста</t>
  </si>
  <si>
    <t>МБОУ СОШ №3</t>
  </si>
  <si>
    <t>Кармашова Валентина Николаевна</t>
  </si>
  <si>
    <t>Сарангов Арслан Викторович</t>
  </si>
  <si>
    <t>Булхукова Марина Цереновна</t>
  </si>
  <si>
    <t>Бадмахалгаев Лаг Сергеевич</t>
  </si>
  <si>
    <t>Дабжаева Даяна Арслановна</t>
  </si>
  <si>
    <t>Мастерских Богдан Олегович</t>
  </si>
  <si>
    <t>Арутюнова Даниэлла Михайловна</t>
  </si>
  <si>
    <t>Колкарева Даяна Вадимовна</t>
  </si>
  <si>
    <t>Убушаев Алик Очирович</t>
  </si>
  <si>
    <t>Элиста</t>
  </si>
  <si>
    <t>МБОУ "СОШ №4"</t>
  </si>
  <si>
    <t>Шимтеева Ольга  Сергеевна</t>
  </si>
  <si>
    <t>Менглинова Юлия Николаевна</t>
  </si>
  <si>
    <t>Манджиева Виктория Викторовна</t>
  </si>
  <si>
    <t>Цеденова Мария Очировна</t>
  </si>
  <si>
    <t>Суянова Эльзята Александровна</t>
  </si>
  <si>
    <t>Яманова Полина Александровна</t>
  </si>
  <si>
    <t>Донская Вера Николаевна</t>
  </si>
  <si>
    <t>Бакинов Александр Петрович</t>
  </si>
  <si>
    <t>Шошунова Марина Ильинична</t>
  </si>
  <si>
    <t>Бурлыкова Айса Мергеновна</t>
  </si>
  <si>
    <t>МБОУ "СОШ № 4"</t>
  </si>
  <si>
    <t>Кекшаев Владимир  Зулаевич</t>
  </si>
  <si>
    <t>Мучкаев Арлтан Манцаевич</t>
  </si>
  <si>
    <t>МБОУ СОШ №4</t>
  </si>
  <si>
    <t>Емельяненко Мари Михайловна</t>
  </si>
  <si>
    <t>Тугульчиев Алдар Бадмаевич</t>
  </si>
  <si>
    <t>МБОУ "СОШ №10 им Бембетова В.А."</t>
  </si>
  <si>
    <t>Мендеева Булгун Валерьевна</t>
  </si>
  <si>
    <t>Хабибулин Амур Ринатович</t>
  </si>
  <si>
    <t>Миндяева Александра Андреевна</t>
  </si>
  <si>
    <t>Коокуев Галзан Геннадьевич</t>
  </si>
  <si>
    <t>гЭлиста</t>
  </si>
  <si>
    <t>МБОУ "СОШ №12"</t>
  </si>
  <si>
    <t>Авсеева Надежда    Анатольевна.</t>
  </si>
  <si>
    <t>Чубанов Владимир Иванович</t>
  </si>
  <si>
    <t>Авдюкова Любовь Алексеевна</t>
  </si>
  <si>
    <t>Немгиров Арсений Саналович</t>
  </si>
  <si>
    <t>Каруева Буинта Викторовна</t>
  </si>
  <si>
    <t>Убушаева Лидия Эрдниевна</t>
  </si>
  <si>
    <t>Куваков Темир Баатрович</t>
  </si>
  <si>
    <t>МБОУ "СОШ № 12"</t>
  </si>
  <si>
    <t>Зарубина Варвара Андреевна</t>
  </si>
  <si>
    <t>г.Элиста, п. Аршан</t>
  </si>
  <si>
    <t>МБОУ СОШ № 15</t>
  </si>
  <si>
    <t>Эдилова Елизавета Борисовна</t>
  </si>
  <si>
    <t>Кодлаев Давид Алексеевич</t>
  </si>
  <si>
    <t>Утинский Даниил Алексадрович</t>
  </si>
  <si>
    <t>Зольбунова Булгун Николаевна</t>
  </si>
  <si>
    <t>Бурулдаев Данир Витальевич</t>
  </si>
  <si>
    <t>Джимбеев Дорджи Александрович</t>
  </si>
  <si>
    <t>Алексеева Татьяна Анатольевна</t>
  </si>
  <si>
    <t>Шогляева Виктория Сергеевна</t>
  </si>
  <si>
    <t>Басанова Тамара Манжиевна</t>
  </si>
  <si>
    <t>Базуева Герля Очировна</t>
  </si>
  <si>
    <t>Самаев Бата Наранович</t>
  </si>
  <si>
    <t>Церенова Алена Станиславовна</t>
  </si>
  <si>
    <t>Даваев Аюка Тимурович</t>
  </si>
  <si>
    <t>Камаева Даяна Вадимовна</t>
  </si>
  <si>
    <t>МБОУ СОШ №17</t>
  </si>
  <si>
    <t>Арманова Наталья Николаевна</t>
  </si>
  <si>
    <t>Мамутова Алика Эренценовна</t>
  </si>
  <si>
    <t>Настынова Иляна Дмитриевна</t>
  </si>
  <si>
    <t>Тимашова Татьяна Герасимовна</t>
  </si>
  <si>
    <t>Буваев Тамерлан Сергеевич</t>
  </si>
  <si>
    <t xml:space="preserve">Кукудаев Данзан Баатрович </t>
  </si>
  <si>
    <t>Бондаренко Марьям Александровна</t>
  </si>
  <si>
    <t>Ванькаева Баина Айсовна</t>
  </si>
  <si>
    <t>МБОУ СОШ17</t>
  </si>
  <si>
    <t>Тишкеева Елена Алексеевна</t>
  </si>
  <si>
    <t>Абушинов Алексей Юрьевич</t>
  </si>
  <si>
    <t>Джальчинова Надежда Намруевна</t>
  </si>
  <si>
    <t>Джахнаев Лукас Чингизович</t>
  </si>
  <si>
    <t>Бурулдаев Бембя Витальевич</t>
  </si>
  <si>
    <t>Басангова Герел Анатольевна</t>
  </si>
  <si>
    <t>Дандаев Бадма Олегович</t>
  </si>
  <si>
    <t>Арманова Наталья Владимировна</t>
  </si>
  <si>
    <t>Сангаджиева Алина Арслановна</t>
  </si>
  <si>
    <t>Борисова Александра Игоревна</t>
  </si>
  <si>
    <t>Хулхачиев Гава Бадиевич</t>
  </si>
  <si>
    <t>Ханаев Баир Батырович</t>
  </si>
  <si>
    <t>Дорджиев Санджи Утнасунович</t>
  </si>
  <si>
    <t>Орзаева Анжелика Дмитриевна</t>
  </si>
  <si>
    <t>МБОУ "СОШ №18 им.Б.Б.Городовикова"</t>
  </si>
  <si>
    <t>Богаев Даймир Анатольевич</t>
  </si>
  <si>
    <t>Кравчук Елизавета Витальевна</t>
  </si>
  <si>
    <t>Агаева Александра Анкаевна</t>
  </si>
  <si>
    <t>Мангашов Владислав Витальевич</t>
  </si>
  <si>
    <t>Сагипова Сабина Баймуратовна</t>
  </si>
  <si>
    <t>Дубров Дмитрий Ярославович</t>
  </si>
  <si>
    <t>Малзанов Эльдар Бадмаевич</t>
  </si>
  <si>
    <t>Нормаева Айта Борисовна</t>
  </si>
  <si>
    <t>Буваева Алена Баатровна</t>
  </si>
  <si>
    <t>Шевенова Снежана Витальевна</t>
  </si>
  <si>
    <t>Килганова Татьяна Маратовна</t>
  </si>
  <si>
    <t>Алиева Даяна Александровна</t>
  </si>
  <si>
    <t>Горяева Аяна Чимидовна</t>
  </si>
  <si>
    <t>Кокунцыкова Эвелина Саналовна</t>
  </si>
  <si>
    <t>Тюрбеев Дорджи Эрикович</t>
  </si>
  <si>
    <t>Сарангов Байннамсыр Саналович</t>
  </si>
  <si>
    <t>Шарафутдинова Алтана Ильнуровна</t>
  </si>
  <si>
    <t xml:space="preserve">г. Элиста </t>
  </si>
  <si>
    <t>Савгуров Джимбя Вячеславович</t>
  </si>
  <si>
    <t>Босхомджиева Альма Мингияновна</t>
  </si>
  <si>
    <t>Лиджеев Олег Саналович</t>
  </si>
  <si>
    <t>Будыков Дмитрий  Александрович</t>
  </si>
  <si>
    <t>Улюмджиева Ирина Владимировна</t>
  </si>
  <si>
    <t>Новакович Милан Небойшевич</t>
  </si>
  <si>
    <t>Дорджиева Цаган Александровна</t>
  </si>
  <si>
    <t>Фирсова Диана Сергеевна</t>
  </si>
  <si>
    <t>Зодбаева Ирина Владимировна</t>
  </si>
  <si>
    <t>Сангаджиев Наран Игоревич</t>
  </si>
  <si>
    <t>СОШ № 20</t>
  </si>
  <si>
    <t>Андрюшкин Алдар Ходжонович</t>
  </si>
  <si>
    <t>Муджикова Наталия Очировна</t>
  </si>
  <si>
    <t>Горяев Дмитрий Александрович</t>
  </si>
  <si>
    <t>Бембеева Татьяна Алексеевна</t>
  </si>
  <si>
    <t>Манджиев Алдар Церенович</t>
  </si>
  <si>
    <t>Манджиева Алтана Баатровна</t>
  </si>
  <si>
    <t>Пюрвеева Эрвенг Борисовна</t>
  </si>
  <si>
    <t>Манджиева Анна Нарановна</t>
  </si>
  <si>
    <t>Нахаева Валерия Сергеевна</t>
  </si>
  <si>
    <t>Кегярикова Елизавета Борисовна</t>
  </si>
  <si>
    <t>Дживаджиев Арсентий Арсентьевич</t>
  </si>
  <si>
    <t>Манджиев Дольган Саналович</t>
  </si>
  <si>
    <t>Иванова Валерия Вячеславовна</t>
  </si>
  <si>
    <t>Бадмаева Светлана Алексеевна</t>
  </si>
  <si>
    <t>Халгаев Давид Алексеевич</t>
  </si>
  <si>
    <t>10.02. 2006г.</t>
  </si>
  <si>
    <t>Арманов Аюш Мингиянович</t>
  </si>
  <si>
    <t>Лиджеев Алдар Мингиянович</t>
  </si>
  <si>
    <t>Музраев Данир Эльвигович</t>
  </si>
  <si>
    <t>ЧОУ ОШ "Перспектива"</t>
  </si>
  <si>
    <t>Кекеева Эльвира Тимофеевна</t>
  </si>
  <si>
    <t>Монькаев Алдар Саналович</t>
  </si>
  <si>
    <t>23.03.09г.</t>
  </si>
  <si>
    <t>Пюрбеев Адьян Валериевич</t>
  </si>
  <si>
    <t>Мугинова Ирина Игоревна</t>
  </si>
  <si>
    <t>17.04.08г.</t>
  </si>
  <si>
    <t>Эрдни-Горяева Дари Саровна</t>
  </si>
  <si>
    <t>16.07.08г.</t>
  </si>
  <si>
    <t>Чадырова Дарина Баатровна</t>
  </si>
  <si>
    <t>05.08.07г.</t>
  </si>
  <si>
    <t>Горяев Улан Мергенович</t>
  </si>
  <si>
    <t>06.07.06.</t>
  </si>
  <si>
    <t>Бадма-Халгаев Артен Олегович</t>
  </si>
  <si>
    <t>09.03.06г.</t>
  </si>
  <si>
    <t>Дедюкиева Иляна Валерьевна</t>
  </si>
  <si>
    <t>07.06.06г.</t>
  </si>
  <si>
    <t>Севкенов Эрдни Алексеевич</t>
  </si>
  <si>
    <t>09.08.06г.</t>
  </si>
  <si>
    <t>Халушев Улан Викторович</t>
  </si>
  <si>
    <t>ЧОУ СГЛ</t>
  </si>
  <si>
    <t>Эльдышева Тюрбя Манджиевна</t>
  </si>
  <si>
    <t>Халушев Джал Викторович</t>
  </si>
  <si>
    <t>Бадмаев Виктор Геннадьевич</t>
  </si>
  <si>
    <t>28.07.2009г</t>
  </si>
  <si>
    <t>МКОУ НОШ №22</t>
  </si>
  <si>
    <t>Довданова Гренада Александровна</t>
  </si>
  <si>
    <t>Манжеев Баир Владимирович</t>
  </si>
  <si>
    <t>МБОУ "СОШ № 21"</t>
  </si>
  <si>
    <t>Улюмджиева Гренада Эрдниевна</t>
  </si>
  <si>
    <t>Пухов Александр Дмитриевич</t>
  </si>
  <si>
    <t>Убушаев Алтан Эрдниевич</t>
  </si>
  <si>
    <t>Черноиванова Елена Викторовна</t>
  </si>
  <si>
    <t>Амулакова Валентина Евгеньевна</t>
  </si>
  <si>
    <t>Бондарева Ирина Николаевна</t>
  </si>
  <si>
    <t>Манджиев Александр Романович</t>
  </si>
  <si>
    <t>Карелина Елена Владимировна</t>
  </si>
  <si>
    <t>Убушиев Алексей Сергиосович</t>
  </si>
  <si>
    <t>МБОУ "СОШ №21"</t>
  </si>
  <si>
    <t>Сарылова Любовь Таргеновна</t>
  </si>
  <si>
    <t>Ерко Даниил Андреевич</t>
  </si>
  <si>
    <t>Нахошкин Наран Анатольевич</t>
  </si>
  <si>
    <t>Бельтрикова Дарина Лиджиевна</t>
  </si>
  <si>
    <t>Нимгирова Инна Николаевна</t>
  </si>
  <si>
    <t>Могилёва Милана Юрьевна</t>
  </si>
  <si>
    <t>Мулаев Очир Витальевич</t>
  </si>
  <si>
    <t>Менкенова Валерия Баатровна</t>
  </si>
  <si>
    <t>Духман Михаил Мергенович</t>
  </si>
  <si>
    <t>Авшеева Аделия Эрдниевна</t>
  </si>
  <si>
    <t>Кодлаева Альмина Алексеевна</t>
  </si>
  <si>
    <t>Эрендженов Виктор Васильевич</t>
  </si>
  <si>
    <t>Хамирова Эльзата Батровна</t>
  </si>
  <si>
    <t>Босхомджиева Байрта Бембеевна</t>
  </si>
  <si>
    <t>Кетчинова Ангелина Арслановна</t>
  </si>
  <si>
    <t>Джаврунова Айта Валерьевна</t>
  </si>
  <si>
    <t>Никшиков Виктор Михайлович</t>
  </si>
  <si>
    <t>Халгаева Айлана Андреевна</t>
  </si>
  <si>
    <t>Буватинова Иляна Дольгановна</t>
  </si>
  <si>
    <t>Арсгиров Олег Вячеславович</t>
  </si>
  <si>
    <t>МБОУ СОШ №23</t>
  </si>
  <si>
    <t>Дармаева Светлана Кумаевна</t>
  </si>
  <si>
    <t>Монтхорова Байса Савровна</t>
  </si>
  <si>
    <t>Убушиева Ойлун Талтаевна</t>
  </si>
  <si>
    <t>Канинов Виктор Саналович</t>
  </si>
  <si>
    <t>Дорджи-Горяева Евгения Александровна</t>
  </si>
  <si>
    <t>Цебекова Карина Очировна</t>
  </si>
  <si>
    <t>МБОУ "СОШ №23"</t>
  </si>
  <si>
    <t>Козодерова Светлана Викторовна</t>
  </si>
  <si>
    <t>Дегтярев Глеб Константинович</t>
  </si>
  <si>
    <t>Манджиев Адьян Борисович</t>
  </si>
  <si>
    <t>Ходжаева Даяна Савровна</t>
  </si>
  <si>
    <t>Санджиев Дольган Ниязбекович</t>
  </si>
  <si>
    <t>Шевенова Елена Владимировна</t>
  </si>
  <si>
    <t>Петяев Эрдни Валентинович</t>
  </si>
  <si>
    <t>Сангаджиева Энкира Баатаровна</t>
  </si>
  <si>
    <t>Махмутов Байкс Рахманович</t>
  </si>
  <si>
    <t>Жерносек Степан Николаевич</t>
  </si>
  <si>
    <t>Нахаева Айтсана Бадмаевна</t>
  </si>
  <si>
    <t>Церенова Алтана Игоревна</t>
  </si>
  <si>
    <t>Лиманская Марина Евгеньевна</t>
  </si>
  <si>
    <t>Цебекова Алина Очировна</t>
  </si>
  <si>
    <t>Медко Ольга Николаевна</t>
  </si>
  <si>
    <t>Ильджирингов Тимур Дорджиевич</t>
  </si>
  <si>
    <t>Сангаджи-Горяева Виктория Владимировна</t>
  </si>
  <si>
    <t>Канинова Диана Саналовна</t>
  </si>
  <si>
    <t>Мучаев Лиджи Валерьевич</t>
  </si>
  <si>
    <t>Манджиева Саглар Ивановна</t>
  </si>
  <si>
    <t>Манжиков Санан Мингиянович</t>
  </si>
  <si>
    <t>Ханина Надежда Ивановна</t>
  </si>
  <si>
    <t>01.04.2010</t>
  </si>
  <si>
    <t>МБОУ "КЭГ"</t>
  </si>
  <si>
    <t>Бадмаева Эльзятя Манджиевна</t>
  </si>
  <si>
    <t>Очир –Горяев Алдар Павлович</t>
  </si>
  <si>
    <t>04.08.2009</t>
  </si>
  <si>
    <t>Мудаева Булгаш Мутловна</t>
  </si>
  <si>
    <t>14.08.2009</t>
  </si>
  <si>
    <t>Джимгирова Маргарита Алексеевна</t>
  </si>
  <si>
    <t>Эрдниева Валерия Владимировна</t>
  </si>
  <si>
    <t>19.05.2009</t>
  </si>
  <si>
    <t>Джупаева Светлана Дившиновна</t>
  </si>
  <si>
    <t>Наминова Мария Ульмяновна</t>
  </si>
  <si>
    <t>30.09.2009</t>
  </si>
  <si>
    <t>Чимидова Мария Александровна</t>
  </si>
  <si>
    <t>Павлов Адьян Джангорович</t>
  </si>
  <si>
    <t>09.12.2009</t>
  </si>
  <si>
    <t>Зарахаева Элеонора Батыровна</t>
  </si>
  <si>
    <t>Хохуров Джунгар Сергеевич</t>
  </si>
  <si>
    <t>Бембеева Александра Ивановна</t>
  </si>
  <si>
    <t>Лещенко Мария Васильевна</t>
  </si>
  <si>
    <t>Монголов Савр Борисович</t>
  </si>
  <si>
    <t>Аркинчеева Аяна Адьяновна</t>
  </si>
  <si>
    <t>Сасыков Александр Сергеевич</t>
  </si>
  <si>
    <t>Петяев Адьян Дмитриевич</t>
  </si>
  <si>
    <t>07.08.2007</t>
  </si>
  <si>
    <t>Кюльменова Нюдля Саналовна</t>
  </si>
  <si>
    <t>12.07.2007</t>
  </si>
  <si>
    <t>Мергасова Арина Владиславовна</t>
  </si>
  <si>
    <t>Эрдниев Дамир Витальевич</t>
  </si>
  <si>
    <t>Каруева Цаган Геннадьевна</t>
  </si>
  <si>
    <t>Бадмаева Эльзята Баатровна</t>
  </si>
  <si>
    <t>Очиров Арслан Саналович</t>
  </si>
  <si>
    <t>15.08.2005</t>
  </si>
  <si>
    <t>Нусхаева Кермен Арашаевна</t>
  </si>
  <si>
    <t>Сангаджиева Диана Вадимовна</t>
  </si>
  <si>
    <t>28.03.2006</t>
  </si>
  <si>
    <t>Хахранов Дорджи Саналович</t>
  </si>
  <si>
    <t>Чудутова Вера Убушаевна</t>
  </si>
  <si>
    <t>Гапотченко Данил Сергеевич</t>
  </si>
  <si>
    <t>Петькиева Даяна Альбертовна</t>
  </si>
  <si>
    <t>15.11.2004</t>
  </si>
  <si>
    <t>Мучиринова Кристина Игоревна</t>
  </si>
  <si>
    <t>РНГ</t>
  </si>
  <si>
    <t>Богданова Ирина Николаевна</t>
  </si>
  <si>
    <t>Азыдов Александр Арсланович</t>
  </si>
  <si>
    <t>Нимгирова Амина Савровна</t>
  </si>
  <si>
    <t>МБОУ ЭМГ</t>
  </si>
  <si>
    <t>Булхумова Галина Эрдниевна</t>
  </si>
  <si>
    <t>Оконов Церен Очирович</t>
  </si>
  <si>
    <t>Оргаева Тамара Александровна</t>
  </si>
  <si>
    <t>Уланова Валерия Очировна</t>
  </si>
  <si>
    <t>Эрднеева Галина Николаевна</t>
  </si>
  <si>
    <t>Бадмаева Тенгрина Алтыновна</t>
  </si>
  <si>
    <t>Настаев Алдар Владимирович</t>
  </si>
  <si>
    <t>Ностаева Алтана Саналовна</t>
  </si>
  <si>
    <t>Жамгырчиев Тимур Шерланович</t>
  </si>
  <si>
    <t>Мацакова Светлана Владимировна</t>
  </si>
  <si>
    <t>Дорджиев Савр Александрович</t>
  </si>
  <si>
    <t>Сангаджиева Арина Андреевна</t>
  </si>
  <si>
    <t>Сангаджиев Аюш Николаевич</t>
  </si>
  <si>
    <t>Спиридонов Юрий Бадма-Гаряевич</t>
  </si>
  <si>
    <t>Мошулдаева Эмма Баатровна</t>
  </si>
  <si>
    <t>Карманова Кеемя Сергеевна</t>
  </si>
  <si>
    <t>Чимидова Виктория Мингияновна</t>
  </si>
  <si>
    <t>Бадма-Горева Энкира Очировна</t>
  </si>
  <si>
    <t>Ванькаева Баирта Станиславовна</t>
  </si>
  <si>
    <t>Горяева Иляна Евгеньевна</t>
  </si>
  <si>
    <t>Шонхуров Байр Андреевич</t>
  </si>
  <si>
    <t>Бадаев Алдар Баатрович</t>
  </si>
  <si>
    <t>Утатынова Валентина Шонтеновна</t>
  </si>
  <si>
    <t xml:space="preserve">Гришкин Федор Андреевич </t>
  </si>
  <si>
    <t>Башанкаев Герман Саврович</t>
  </si>
  <si>
    <t>Мамаев Эренцен Лиджиевич</t>
  </si>
  <si>
    <t>Хатаев Бата Александрович</t>
  </si>
  <si>
    <t>Найминов Бамба Аджаевич</t>
  </si>
  <si>
    <t>Царенов Роман Чингисович</t>
  </si>
  <si>
    <t>Сидоренко Наталья Васильевна</t>
  </si>
  <si>
    <t>Акимова Арина Александровна</t>
  </si>
  <si>
    <t>Шараева Дарья Федоровна</t>
  </si>
  <si>
    <t>Ким Владислав Витальевич</t>
  </si>
  <si>
    <t>Манджиев Вадим Владимирович</t>
  </si>
  <si>
    <t>Микуляева Анастасия Алексеевна</t>
  </si>
  <si>
    <t>Муев Эрдни Сангаджиевич</t>
  </si>
  <si>
    <t>Очиров Владислав Саналович</t>
  </si>
  <si>
    <t>Обинов Арлтан Басангович</t>
  </si>
  <si>
    <t>МБОУ «ЭМГ»</t>
  </si>
  <si>
    <t>Эрдниев Арслан Батырович</t>
  </si>
  <si>
    <t>Боронгушев Араш Владимирович</t>
  </si>
  <si>
    <t>Эрендженова Альмина Искандеровна</t>
  </si>
  <si>
    <t>Эрдненова Юлия Геннадьевна</t>
  </si>
  <si>
    <t>Джахнаев Никита Арслангович</t>
  </si>
  <si>
    <t>Адьянов Руслан Афанасьевич</t>
  </si>
  <si>
    <t>Брюханова Вера Александровна</t>
  </si>
  <si>
    <t>Патаев Арслан Зальванович</t>
  </si>
  <si>
    <t>Сангаджиева Баира Мингияновна</t>
  </si>
  <si>
    <t>Яванова Светлана Сангаджиевна</t>
  </si>
  <si>
    <t>Ковальский Иван Витальевич</t>
  </si>
  <si>
    <t>Левченко Кирилл Сергеевич</t>
  </si>
  <si>
    <t>Санджиева Айса Аркадьевна</t>
  </si>
  <si>
    <t>Надбитов Басанг Николаевич</t>
  </si>
  <si>
    <t>Эрдниева Эвелина Арслановна</t>
  </si>
  <si>
    <t>Цеденов Данир Олегович</t>
  </si>
  <si>
    <t>Бадмаев Эркен Баатрович</t>
  </si>
  <si>
    <t>Мушкин Энкир Саранович</t>
  </si>
  <si>
    <t>Убушаев Никита Евгеньевич</t>
  </si>
  <si>
    <t>Кальдинов Айс Аркадьевич</t>
  </si>
  <si>
    <t>Нусхаев Эренцен Санджиевич</t>
  </si>
  <si>
    <t>Царенов Дмитрий Чингизович</t>
  </si>
  <si>
    <t>Онкуров Мингиян Баатрович</t>
  </si>
  <si>
    <t>Цеденов Артём Кимович</t>
  </si>
  <si>
    <t>МБОУ ЭЛ</t>
  </si>
  <si>
    <t>Волкова Елена Михайловна</t>
  </si>
  <si>
    <t>Анисов Тимур Владимирович</t>
  </si>
  <si>
    <t>Чадыров Делик Баатрович</t>
  </si>
  <si>
    <t xml:space="preserve">МБОУ ЭЛ </t>
  </si>
  <si>
    <t xml:space="preserve">Лиджиева Нина Очировна </t>
  </si>
  <si>
    <t>Мучаева Ирина Романовна</t>
  </si>
  <si>
    <t>Чимидова Даяна Савровна</t>
  </si>
  <si>
    <t>Булхуков Сергей Джангарович</t>
  </si>
  <si>
    <t>Босхомджиев Айта Саврович</t>
  </si>
  <si>
    <t>Василенко Дмитрий Андреевич</t>
  </si>
  <si>
    <t>Суянов Алтан Очирович</t>
  </si>
  <si>
    <t>Цебеков Кирилл Артурович</t>
  </si>
  <si>
    <t>Муджиков Владислав Джангарович</t>
  </si>
  <si>
    <t xml:space="preserve">Дорджиева Байрта Ильинична </t>
  </si>
  <si>
    <t>Корсаева Делгир Александровна</t>
  </si>
  <si>
    <t>МБОУ "КНГ им.Кичикова А.Ш."</t>
  </si>
  <si>
    <t>Кичикова Алла Дячиевна</t>
  </si>
  <si>
    <t>Церенов Байрсан Саварович</t>
  </si>
  <si>
    <t>Буваева Эльвира Савровна</t>
  </si>
  <si>
    <t>Санджиева Ирина Валентиновна</t>
  </si>
  <si>
    <t>Манджиева Альвина Батровна</t>
  </si>
  <si>
    <t>Окушкаева Кермен Борисовна</t>
  </si>
  <si>
    <t>Очиров Бадма Эдуардович</t>
  </si>
  <si>
    <t>Дорджиев  Алдар Церенович</t>
  </si>
  <si>
    <t>Манжиев Эрдни Евгеньевич</t>
  </si>
  <si>
    <t>Бадиева Людмила Борисовна</t>
  </si>
  <si>
    <t>Цекиров Цецен Зултаевич</t>
  </si>
  <si>
    <t>Лиджиева Байсана Николаевна</t>
  </si>
  <si>
    <t>Сарангова Зоя Анатольевна</t>
  </si>
  <si>
    <t>Улюмджиева Энкира Ивановна</t>
  </si>
  <si>
    <t>Очиров Чингис Эдуардович</t>
  </si>
  <si>
    <t>Басангов Алдар Очирович</t>
  </si>
  <si>
    <t>Шариев Очир Церен-Доржиевич</t>
  </si>
  <si>
    <t>Тюрбеев Церен Николаевич</t>
  </si>
  <si>
    <t>Дорджиев Вадим Олегович</t>
  </si>
  <si>
    <t>МБОУ "ЭКГ"</t>
  </si>
  <si>
    <t>Бадминова Людмила Николаевна</t>
  </si>
  <si>
    <t>Нерюпова Алтана Денисовна</t>
  </si>
  <si>
    <t>Фисенко Максим Викторович</t>
  </si>
  <si>
    <t>Базырова Вероника Бадмаевна</t>
  </si>
  <si>
    <t>Фисенко Марк Викторович</t>
  </si>
  <si>
    <t>Ленков Александр Олегович</t>
  </si>
  <si>
    <t>Насунова Галина Гунуновна</t>
  </si>
  <si>
    <t>Шарипов Айс Юрьевич</t>
  </si>
  <si>
    <t>Воробьева София Вячеславовна</t>
  </si>
  <si>
    <t xml:space="preserve">Бамбарыкова Даяна Юрьевна </t>
  </si>
  <si>
    <t>Дорджиева Нина Николаевна</t>
  </si>
  <si>
    <t>Лиджиева Алтана Баторовна</t>
  </si>
  <si>
    <t>Очиров Игорь Васильевич</t>
  </si>
  <si>
    <t>Савченко Борис Владимирович</t>
  </si>
  <si>
    <t>Выродова Татьяна Дмитриевна</t>
  </si>
  <si>
    <t xml:space="preserve">Мутьянов Адьян Хонгорович </t>
  </si>
  <si>
    <t xml:space="preserve">Кеквеев Виктор Арсланович </t>
  </si>
  <si>
    <t>Сангаджиева Зандн Герл Заяновна</t>
  </si>
  <si>
    <t>Кюнкрикова Татьяна Яковлевна</t>
  </si>
  <si>
    <t>Санджиев Давид Владимирович</t>
  </si>
  <si>
    <t>Кюнкрикова Валерия Сергеевна</t>
  </si>
  <si>
    <t>МБОУ "ЭТЛ"</t>
  </si>
  <si>
    <t>Санджиева Светлана Бадмаевна</t>
  </si>
  <si>
    <t>Базырова Тамара Баатровна</t>
  </si>
  <si>
    <t>10.05.07г.</t>
  </si>
  <si>
    <t>Куреленок Яна Олеговна</t>
  </si>
  <si>
    <t>Колкарева Даяна Андреевна</t>
  </si>
  <si>
    <t>Дорджиева Людмила Захаровна</t>
  </si>
  <si>
    <t>Нимгиров Гаря Чингисович</t>
  </si>
  <si>
    <t>Саранкаева Альмина Савровна</t>
  </si>
  <si>
    <t>Муев Басанг Витальевич</t>
  </si>
  <si>
    <t>Место</t>
  </si>
  <si>
    <t>Всего баллов</t>
  </si>
  <si>
    <t>Чемшинова  Авелина Саналовна</t>
  </si>
  <si>
    <t>Протокол муниципального этапа Республиканской математической олимпиады им. П.М. Эрдниева   11   класс</t>
  </si>
  <si>
    <t xml:space="preserve">    Максимальный балл -  35.                                                                     Дата проведения:     20 февраля  2020 г.</t>
  </si>
  <si>
    <t xml:space="preserve">Протокол муниципального этапа Республиканской математической олимпиады им. П.М. Эрдниева   </t>
  </si>
  <si>
    <t xml:space="preserve">                                                   ПРОТОКОЛ</t>
  </si>
  <si>
    <t xml:space="preserve">     Максимальный балл -  35.                                                                           Дата проведения:     20 февраля  2020 г.</t>
  </si>
  <si>
    <t>Максимальный балл -  35.                                                                           Дата проведения:     20 февраля  2020 г.</t>
  </si>
  <si>
    <t xml:space="preserve">                                                                                                                    Протокол</t>
  </si>
  <si>
    <t xml:space="preserve">                                                                                                     8 класс</t>
  </si>
  <si>
    <t>Манджиева Алтана Цереновна</t>
  </si>
  <si>
    <t xml:space="preserve">7 класс  </t>
  </si>
  <si>
    <t>Номинханова Татьяна Васильевна</t>
  </si>
  <si>
    <t>Санжиева Наталья Валериевна</t>
  </si>
  <si>
    <t xml:space="preserve">6 класс  </t>
  </si>
  <si>
    <t xml:space="preserve">5 класс  </t>
  </si>
  <si>
    <t>Санжиева Ирина Валентиновна</t>
  </si>
  <si>
    <t xml:space="preserve"> 17.02.2008</t>
  </si>
  <si>
    <t xml:space="preserve"> 15.03.2008</t>
  </si>
  <si>
    <t xml:space="preserve"> МБОУ "КНГ"</t>
  </si>
  <si>
    <t xml:space="preserve">4 класс  </t>
  </si>
  <si>
    <t>Корнеева  Людмила Анатольевна</t>
  </si>
  <si>
    <t>Корнеева Людмила Анатольевна</t>
  </si>
  <si>
    <t xml:space="preserve"> 05.04.2010</t>
  </si>
  <si>
    <t>Махалеева Баина Батыровна</t>
  </si>
  <si>
    <t>Манджиева Джиргала Басановна</t>
  </si>
  <si>
    <t>Убушаев Михаил Евгеньевич</t>
  </si>
  <si>
    <t>Мархаев Ринчен Алдарович</t>
  </si>
  <si>
    <t>МБОУ "СОШ№3"</t>
  </si>
  <si>
    <t>Шургучиева Эльвира Лавриновна</t>
  </si>
  <si>
    <t>Коростылев Никита Денисович</t>
  </si>
  <si>
    <t>МБОУ "СОШ№2"</t>
  </si>
  <si>
    <t>Лисак Анастасия Ивановна</t>
  </si>
  <si>
    <t>МБОУ "СОШ №17"</t>
  </si>
  <si>
    <t>Яманов Севект Манджиевич</t>
  </si>
  <si>
    <t>Каруева Светлана Александровна</t>
  </si>
  <si>
    <t>Ользеев Максим Юрьевич</t>
  </si>
  <si>
    <t>Горяева Светлана Викторовна</t>
  </si>
  <si>
    <t xml:space="preserve"> г. Элиста</t>
  </si>
  <si>
    <t>Тимофеев Илья Дмитриевич</t>
  </si>
  <si>
    <t>Бекнеева Гиляна Мергеновна</t>
  </si>
  <si>
    <t>Болдырева Аделина Анатольевна</t>
  </si>
  <si>
    <t>Болдырева Алина Дмитриевна</t>
  </si>
  <si>
    <t xml:space="preserve">МБОУ  "СОШ №17" </t>
  </si>
  <si>
    <t>Гогаев Бадма Михайлович</t>
  </si>
  <si>
    <t>МБОУ "ЭЛ"</t>
  </si>
  <si>
    <t>Лиджиева Нина Очировна</t>
  </si>
  <si>
    <t>Кубанов Савр Витальевич</t>
  </si>
  <si>
    <t>Буринов Данил Саврович</t>
  </si>
  <si>
    <t>Жакарис Маргарита Александровна</t>
  </si>
  <si>
    <t>Короваева Надежда Николаевна</t>
  </si>
  <si>
    <t>Бембеева Даяна Ивановна</t>
  </si>
  <si>
    <t>МБОУ «ЭЛ»</t>
  </si>
  <si>
    <t>Бадмаев  Валерий Цевгеевич</t>
  </si>
  <si>
    <t>Менкубушаев Виктор Александрович</t>
  </si>
  <si>
    <t>Намысов Саранг Саналович</t>
  </si>
  <si>
    <t>Дорджиева Байрта Ильинична</t>
  </si>
  <si>
    <t>Ходжигорова Карина Бериговна</t>
  </si>
  <si>
    <t>Катаева Анастасия Михайловна</t>
  </si>
  <si>
    <t>Доманов Макар Джангорович</t>
  </si>
  <si>
    <t>Дорджиев Алексей Владимирович</t>
  </si>
  <si>
    <t>Корнякова Амуланга Арслановна</t>
  </si>
  <si>
    <t>Гонеев Намсыр Анатольевич</t>
  </si>
  <si>
    <t>Очаев Игорь Александрович</t>
  </si>
  <si>
    <t xml:space="preserve">МБОУ "СОШ №4" </t>
  </si>
  <si>
    <t>МБОУ "ЭМГ"</t>
  </si>
  <si>
    <t>Какугинова Людмила Ильинична</t>
  </si>
  <si>
    <t>Чужгинова Александра Сарановна</t>
  </si>
  <si>
    <t>Цутаева Зинаида Мутуловна</t>
  </si>
  <si>
    <t>Акаев Арслан Данзанович</t>
  </si>
  <si>
    <t>Лариева Дина Ивановна</t>
  </si>
  <si>
    <t>Хампэ Тимофей Алексеевич</t>
  </si>
  <si>
    <t>Мутулова Эльзята Николаевна</t>
  </si>
  <si>
    <t>МБОУ "СОШ № 17"</t>
  </si>
  <si>
    <t>Коробейникова Мария Александровна</t>
  </si>
  <si>
    <t>20.06.2006г</t>
  </si>
  <si>
    <t>МБОУ "КНГ"</t>
  </si>
  <si>
    <t>Эрднигоряев Илья Бадмаевич</t>
  </si>
  <si>
    <t xml:space="preserve"> МБОУ «ЭКГ"</t>
  </si>
  <si>
    <t>Шатлаев Борис Максимович</t>
  </si>
  <si>
    <t>Харманджиева Вероника Владимировна</t>
  </si>
  <si>
    <t>МБОУ " ЭТЛ"</t>
  </si>
  <si>
    <t>Корняков Санан Арсланович</t>
  </si>
  <si>
    <t>Мучкаева Баина Мингияновна</t>
  </si>
  <si>
    <t>Васькин Улан Саналович</t>
  </si>
  <si>
    <t xml:space="preserve">МБОУ "СОШ № 18 </t>
  </si>
  <si>
    <t>МБОУ "СОШ №18"</t>
  </si>
  <si>
    <t>Эрдни-Горяев Данзан Саврович</t>
  </si>
  <si>
    <t>Годгаев Эренцен Саврович</t>
  </si>
  <si>
    <t>Оргдаева Ногала Александровна</t>
  </si>
  <si>
    <t>МБОУ "Элистинский лицей"</t>
  </si>
  <si>
    <t>Текеев Баир Валерьевич</t>
  </si>
  <si>
    <t>Мухлаева Энкира Артуровна</t>
  </si>
  <si>
    <t>Воробьев Олег Евгеньевич</t>
  </si>
  <si>
    <t>Манжаева Светлана Николаевна</t>
  </si>
  <si>
    <t>Тюлеева Гиляна Валериевна</t>
  </si>
  <si>
    <t>Очирова Дарина Саналовна</t>
  </si>
  <si>
    <t xml:space="preserve">Есинова Елена Николаевна </t>
  </si>
  <si>
    <t xml:space="preserve"> муниципального этапа Республиканской математической олимпиады им. П.М. Эрдниева  </t>
  </si>
  <si>
    <t xml:space="preserve">                         ПРОТОКОЛ                         </t>
  </si>
  <si>
    <t xml:space="preserve"> муниципального этапа Республиканской математической олимпиады им. П.М. Эрдниева   </t>
  </si>
  <si>
    <t>10 класс</t>
  </si>
  <si>
    <t xml:space="preserve">                                                                                                      11 класс</t>
  </si>
  <si>
    <t xml:space="preserve">муниципального этапа Республиканской математической олимпиады им. П.М. Эрдниева   </t>
  </si>
  <si>
    <t>9 класс</t>
  </si>
  <si>
    <t xml:space="preserve"> Эрднеева Занда Саналовна</t>
  </si>
  <si>
    <t>председатель жюри:</t>
  </si>
  <si>
    <t>Эрдниев О.П.</t>
  </si>
  <si>
    <t>члены жюри:</t>
  </si>
  <si>
    <t>Пюрбеев А.В.</t>
  </si>
  <si>
    <t>Илжилов Данир Геннадьевич</t>
  </si>
  <si>
    <t>МБОУ КЭГ</t>
  </si>
  <si>
    <t>Инджиева Энкира Игоревна</t>
  </si>
  <si>
    <t>КЭГ</t>
  </si>
  <si>
    <t>Санджиев Дарсен Станиславович</t>
  </si>
  <si>
    <t>ЭПК</t>
  </si>
  <si>
    <t>победитель</t>
  </si>
  <si>
    <t>Бакинов Алексей Петрович</t>
  </si>
  <si>
    <t>Шарапов Намср Алексеевич</t>
  </si>
  <si>
    <t>призер</t>
  </si>
  <si>
    <t>Нюдлеев Байр Мидмирович</t>
  </si>
  <si>
    <t>Сарангова З.А.</t>
  </si>
  <si>
    <t>Авдюкова Л.А.</t>
  </si>
  <si>
    <t>Мацакова С.В.</t>
  </si>
  <si>
    <t>Члены жюри:</t>
  </si>
  <si>
    <t xml:space="preserve">Председатель -  </t>
  </si>
  <si>
    <t>МБОУ "СОШ №20"</t>
  </si>
  <si>
    <t>Сареев Баир Санжиевич</t>
  </si>
  <si>
    <t>Монголов С.Б.</t>
  </si>
  <si>
    <t>Мунджикова Н.О.</t>
  </si>
  <si>
    <t>Сидоренко Н.В.</t>
  </si>
  <si>
    <t>Бембеева А.И.</t>
  </si>
  <si>
    <t>Абушева Э.А.</t>
  </si>
  <si>
    <t>Церен-Убушиев Егор Байрович</t>
  </si>
  <si>
    <t>Джоджина С.Б.</t>
  </si>
  <si>
    <t>Левченко З.М.</t>
  </si>
  <si>
    <t>Курдюкова Н.С.</t>
  </si>
  <si>
    <t>Цеденова С.М.</t>
  </si>
  <si>
    <t>Четырова Н.Д.</t>
  </si>
  <si>
    <t>Медко О.Н.</t>
  </si>
  <si>
    <t>Манджиева С.И.</t>
  </si>
  <si>
    <t xml:space="preserve">Дорджиева Н.Н. </t>
  </si>
  <si>
    <t>Пюрвеева Э.Б.</t>
  </si>
  <si>
    <t>Бембеева Т.А.</t>
  </si>
  <si>
    <t>Есинова Е.Н.</t>
  </si>
  <si>
    <t>Утатынова В.Ш.</t>
  </si>
  <si>
    <t>Санджиева С.Б.</t>
  </si>
  <si>
    <t>Нимгирова И.Н.</t>
  </si>
  <si>
    <t>Джальчинова Н.Н.</t>
  </si>
  <si>
    <t>Убушаев Валерий Басангович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</si>
</sst>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14"/>
      <name val="Arial Cyr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</cellStyleXfs>
  <cellXfs count="448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1" xfId="1" applyFont="1" applyBorder="1" applyAlignment="1">
      <alignment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1" fillId="0" borderId="0" xfId="1" applyAlignment="1">
      <alignment horizontal="center"/>
    </xf>
    <xf numFmtId="0" fontId="0" fillId="0" borderId="1" xfId="0" applyBorder="1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0" fontId="0" fillId="2" borderId="0" xfId="0" applyFill="1"/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9" fontId="2" fillId="2" borderId="1" xfId="2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0" fillId="2" borderId="1" xfId="0" applyFill="1" applyBorder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2" borderId="1" xfId="3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1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9" fontId="5" fillId="2" borderId="1" xfId="2" applyFont="1" applyFill="1" applyBorder="1" applyAlignment="1">
      <alignment wrapText="1"/>
    </xf>
    <xf numFmtId="0" fontId="17" fillId="2" borderId="1" xfId="0" applyFont="1" applyFill="1" applyBorder="1" applyAlignment="1">
      <alignment horizontal="left"/>
    </xf>
    <xf numFmtId="0" fontId="18" fillId="2" borderId="1" xfId="1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12" fillId="2" borderId="2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/>
    <xf numFmtId="0" fontId="19" fillId="0" borderId="0" xfId="1" applyFont="1" applyAlignment="1">
      <alignment horizontal="center"/>
    </xf>
    <xf numFmtId="0" fontId="11" fillId="0" borderId="0" xfId="0" applyFont="1"/>
    <xf numFmtId="0" fontId="20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/>
    <xf numFmtId="0" fontId="5" fillId="0" borderId="1" xfId="0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0" fontId="0" fillId="0" borderId="0" xfId="0" applyFill="1"/>
    <xf numFmtId="0" fontId="2" fillId="0" borderId="1" xfId="1" applyFont="1" applyFill="1" applyBorder="1" applyAlignment="1">
      <alignment horizontal="center" vertical="top"/>
    </xf>
    <xf numFmtId="14" fontId="2" fillId="0" borderId="1" xfId="1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10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1" fontId="5" fillId="2" borderId="1" xfId="0" applyNumberFormat="1" applyFont="1" applyFill="1" applyBorder="1" applyAlignment="1">
      <alignment horizontal="center" vertical="top"/>
    </xf>
    <xf numFmtId="14" fontId="9" fillId="2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center" vertical="top" wrapText="1"/>
    </xf>
    <xf numFmtId="9" fontId="5" fillId="0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4" fontId="2" fillId="2" borderId="4" xfId="0" applyNumberFormat="1" applyFont="1" applyFill="1" applyBorder="1" applyAlignment="1">
      <alignment horizontal="center" vertical="top" wrapText="1"/>
    </xf>
    <xf numFmtId="9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vertical="top"/>
    </xf>
    <xf numFmtId="14" fontId="5" fillId="0" borderId="1" xfId="0" applyNumberFormat="1" applyFont="1" applyFill="1" applyBorder="1" applyAlignment="1">
      <alignment vertical="top"/>
    </xf>
    <xf numFmtId="14" fontId="5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2" xfId="3" applyFont="1" applyFill="1" applyBorder="1" applyAlignment="1">
      <alignment horizontal="left" vertical="top" wrapText="1"/>
    </xf>
    <xf numFmtId="14" fontId="2" fillId="0" borderId="2" xfId="3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/>
    </xf>
    <xf numFmtId="1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/>
    <xf numFmtId="1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14" fillId="0" borderId="0" xfId="1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wrapText="1"/>
    </xf>
    <xf numFmtId="9" fontId="5" fillId="0" borderId="1" xfId="2" applyFont="1" applyFill="1" applyBorder="1" applyAlignment="1">
      <alignment wrapText="1"/>
    </xf>
    <xf numFmtId="14" fontId="5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0" fontId="2" fillId="0" borderId="2" xfId="3" applyFont="1" applyFill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2" fillId="2" borderId="1" xfId="0" applyFont="1" applyFill="1" applyBorder="1" applyAlignment="1">
      <alignment horizontal="left" vertical="top"/>
    </xf>
    <xf numFmtId="14" fontId="2" fillId="2" borderId="1" xfId="1" applyNumberFormat="1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/>
    </xf>
    <xf numFmtId="14" fontId="2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14" fontId="20" fillId="2" borderId="1" xfId="0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vertical="top" wrapText="1"/>
    </xf>
    <xf numFmtId="14" fontId="2" fillId="2" borderId="1" xfId="3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2" fillId="2" borderId="5" xfId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8" fillId="0" borderId="8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left" vertical="top" wrapText="1"/>
    </xf>
    <xf numFmtId="14" fontId="2" fillId="2" borderId="1" xfId="3" applyNumberFormat="1" applyFont="1" applyFill="1" applyBorder="1" applyAlignment="1">
      <alignment horizontal="center" vertical="top" wrapText="1"/>
    </xf>
    <xf numFmtId="14" fontId="20" fillId="0" borderId="1" xfId="0" applyNumberFormat="1" applyFont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3" fillId="0" borderId="1" xfId="0" applyFont="1" applyBorder="1"/>
    <xf numFmtId="0" fontId="9" fillId="0" borderId="1" xfId="0" applyFont="1" applyFill="1" applyBorder="1" applyAlignment="1">
      <alignment horizontal="center" vertical="top"/>
    </xf>
    <xf numFmtId="14" fontId="9" fillId="2" borderId="1" xfId="0" applyNumberFormat="1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vertical="top"/>
    </xf>
    <xf numFmtId="14" fontId="20" fillId="2" borderId="1" xfId="0" applyNumberFormat="1" applyFont="1" applyFill="1" applyBorder="1" applyAlignment="1">
      <alignment horizontal="center" vertical="top" wrapText="1"/>
    </xf>
    <xf numFmtId="14" fontId="17" fillId="2" borderId="1" xfId="0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/>
    </xf>
    <xf numFmtId="14" fontId="9" fillId="2" borderId="1" xfId="3" applyNumberFormat="1" applyFont="1" applyFill="1" applyBorder="1" applyAlignment="1">
      <alignment horizontal="left" vertical="top" wrapText="1"/>
    </xf>
    <xf numFmtId="14" fontId="2" fillId="0" borderId="1" xfId="1" applyNumberFormat="1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9" fontId="5" fillId="0" borderId="1" xfId="2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1" fillId="0" borderId="0" xfId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4" fontId="5" fillId="2" borderId="3" xfId="0" applyNumberFormat="1" applyFont="1" applyFill="1" applyBorder="1" applyAlignment="1">
      <alignment horizontal="center" vertical="top"/>
    </xf>
    <xf numFmtId="14" fontId="20" fillId="2" borderId="5" xfId="0" applyNumberFormat="1" applyFont="1" applyFill="1" applyBorder="1" applyAlignment="1">
      <alignment horizontal="center" vertical="top"/>
    </xf>
    <xf numFmtId="14" fontId="2" fillId="2" borderId="2" xfId="0" applyNumberFormat="1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center" vertical="top"/>
    </xf>
    <xf numFmtId="14" fontId="5" fillId="0" borderId="1" xfId="0" applyNumberFormat="1" applyFont="1" applyBorder="1" applyAlignment="1">
      <alignment vertical="top" wrapText="1"/>
    </xf>
    <xf numFmtId="14" fontId="5" fillId="2" borderId="5" xfId="0" applyNumberFormat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9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/>
    </xf>
    <xf numFmtId="0" fontId="2" fillId="2" borderId="3" xfId="1" applyFont="1" applyFill="1" applyBorder="1" applyAlignment="1">
      <alignment vertical="top" wrapText="1"/>
    </xf>
    <xf numFmtId="0" fontId="2" fillId="2" borderId="2" xfId="1" applyFont="1" applyFill="1" applyBorder="1" applyAlignment="1">
      <alignment vertical="top" wrapText="1"/>
    </xf>
    <xf numFmtId="0" fontId="5" fillId="2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14" fontId="2" fillId="2" borderId="3" xfId="1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5" fillId="2" borderId="4" xfId="0" applyNumberFormat="1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center" vertical="top"/>
    </xf>
    <xf numFmtId="0" fontId="5" fillId="2" borderId="4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8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top"/>
    </xf>
    <xf numFmtId="0" fontId="0" fillId="0" borderId="8" xfId="0" applyBorder="1"/>
    <xf numFmtId="0" fontId="5" fillId="0" borderId="8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2" fillId="0" borderId="1" xfId="3" applyFont="1" applyFill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2" fillId="0" borderId="1" xfId="3" applyFont="1" applyFill="1" applyBorder="1" applyAlignment="1">
      <alignment horizontal="center" vertical="top" wrapText="1"/>
    </xf>
    <xf numFmtId="14" fontId="2" fillId="0" borderId="1" xfId="3" applyNumberFormat="1" applyFont="1" applyFill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top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14" fontId="17" fillId="0" borderId="1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/>
    </xf>
    <xf numFmtId="14" fontId="5" fillId="0" borderId="5" xfId="0" applyNumberFormat="1" applyFont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10" fontId="2" fillId="0" borderId="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/>
    </xf>
    <xf numFmtId="14" fontId="5" fillId="2" borderId="11" xfId="0" applyNumberFormat="1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14" fontId="2" fillId="2" borderId="11" xfId="3" applyNumberFormat="1" applyFont="1" applyFill="1" applyBorder="1" applyAlignment="1">
      <alignment horizontal="center" vertical="top" wrapText="1"/>
    </xf>
    <xf numFmtId="14" fontId="2" fillId="2" borderId="11" xfId="3" applyNumberFormat="1" applyFont="1" applyFill="1" applyBorder="1" applyAlignment="1">
      <alignment horizontal="left" vertical="top" wrapText="1"/>
    </xf>
    <xf numFmtId="0" fontId="2" fillId="2" borderId="11" xfId="3" applyFont="1" applyFill="1" applyBorder="1" applyAlignment="1">
      <alignment horizontal="left" vertical="top" wrapText="1"/>
    </xf>
    <xf numFmtId="14" fontId="5" fillId="2" borderId="11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vertical="top" wrapText="1"/>
    </xf>
    <xf numFmtId="14" fontId="8" fillId="2" borderId="1" xfId="0" applyNumberFormat="1" applyFont="1" applyFill="1" applyBorder="1" applyAlignment="1">
      <alignment horizontal="left" vertical="top" wrapText="1"/>
    </xf>
    <xf numFmtId="14" fontId="12" fillId="2" borderId="2" xfId="0" applyNumberFormat="1" applyFont="1" applyFill="1" applyBorder="1" applyAlignment="1">
      <alignment vertical="top" wrapText="1"/>
    </xf>
    <xf numFmtId="14" fontId="12" fillId="2" borderId="2" xfId="0" applyNumberFormat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2" fillId="0" borderId="5" xfId="1" applyFont="1" applyFill="1" applyBorder="1" applyAlignment="1">
      <alignment horizontal="center" vertical="top"/>
    </xf>
    <xf numFmtId="0" fontId="2" fillId="0" borderId="4" xfId="1" applyFont="1" applyFill="1" applyBorder="1" applyAlignment="1">
      <alignment vertical="top" wrapText="1"/>
    </xf>
    <xf numFmtId="0" fontId="0" fillId="0" borderId="5" xfId="0" applyBorder="1"/>
    <xf numFmtId="0" fontId="5" fillId="0" borderId="4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0" fontId="5" fillId="0" borderId="5" xfId="0" applyFont="1" applyFill="1" applyBorder="1" applyAlignment="1">
      <alignment vertical="top"/>
    </xf>
    <xf numFmtId="10" fontId="2" fillId="0" borderId="5" xfId="2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vertical="top" wrapText="1"/>
    </xf>
    <xf numFmtId="14" fontId="2" fillId="0" borderId="5" xfId="3" applyNumberFormat="1" applyFont="1" applyFill="1" applyBorder="1" applyAlignment="1">
      <alignment horizontal="center" vertical="top" wrapText="1"/>
    </xf>
    <xf numFmtId="14" fontId="2" fillId="0" borderId="5" xfId="3" applyNumberFormat="1" applyFont="1" applyFill="1" applyBorder="1" applyAlignment="1">
      <alignment horizontal="left" vertical="top" wrapText="1"/>
    </xf>
    <xf numFmtId="0" fontId="2" fillId="0" borderId="5" xfId="3" applyFont="1" applyFill="1" applyBorder="1" applyAlignment="1">
      <alignment horizontal="left" vertical="top" wrapText="1"/>
    </xf>
    <xf numFmtId="14" fontId="20" fillId="0" borderId="1" xfId="0" applyNumberFormat="1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10" fontId="2" fillId="0" borderId="3" xfId="2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 wrapText="1"/>
    </xf>
    <xf numFmtId="14" fontId="5" fillId="0" borderId="3" xfId="0" applyNumberFormat="1" applyFont="1" applyFill="1" applyBorder="1" applyAlignment="1">
      <alignment horizontal="left" vertical="top" wrapText="1"/>
    </xf>
    <xf numFmtId="14" fontId="12" fillId="0" borderId="1" xfId="0" applyNumberFormat="1" applyFont="1" applyFill="1" applyBorder="1" applyAlignment="1">
      <alignment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14" fontId="5" fillId="0" borderId="2" xfId="0" applyNumberFormat="1" applyFont="1" applyBorder="1" applyAlignment="1">
      <alignment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2" fillId="2" borderId="4" xfId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0" fillId="0" borderId="4" xfId="0" applyBorder="1"/>
    <xf numFmtId="14" fontId="2" fillId="0" borderId="1" xfId="0" applyNumberFormat="1" applyFont="1" applyFill="1" applyBorder="1" applyAlignment="1">
      <alignment horizontal="left" vertical="top" wrapText="1"/>
    </xf>
    <xf numFmtId="10" fontId="5" fillId="0" borderId="1" xfId="0" applyNumberFormat="1" applyFont="1" applyFill="1" applyBorder="1" applyAlignment="1">
      <alignment horizontal="left" vertical="top" indent="2"/>
    </xf>
    <xf numFmtId="0" fontId="5" fillId="2" borderId="11" xfId="0" applyFont="1" applyFill="1" applyBorder="1" applyAlignment="1">
      <alignment horizontal="center" vertical="top"/>
    </xf>
    <xf numFmtId="14" fontId="5" fillId="2" borderId="11" xfId="0" applyNumberFormat="1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top" wrapText="1"/>
    </xf>
    <xf numFmtId="0" fontId="20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vertical="top" wrapText="1"/>
    </xf>
    <xf numFmtId="14" fontId="12" fillId="0" borderId="1" xfId="0" applyNumberFormat="1" applyFont="1" applyBorder="1" applyAlignment="1">
      <alignment vertical="top" wrapText="1"/>
    </xf>
    <xf numFmtId="0" fontId="17" fillId="2" borderId="5" xfId="0" applyFont="1" applyFill="1" applyBorder="1" applyAlignment="1">
      <alignment vertical="top"/>
    </xf>
    <xf numFmtId="0" fontId="10" fillId="2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top" wrapText="1"/>
    </xf>
    <xf numFmtId="0" fontId="5" fillId="2" borderId="13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/>
    </xf>
    <xf numFmtId="14" fontId="20" fillId="0" borderId="1" xfId="0" applyNumberFormat="1" applyFont="1" applyBorder="1" applyAlignment="1">
      <alignment vertical="top" wrapText="1"/>
    </xf>
    <xf numFmtId="0" fontId="2" fillId="0" borderId="13" xfId="0" applyFont="1" applyFill="1" applyBorder="1" applyAlignment="1">
      <alignment horizontal="center" vertical="top"/>
    </xf>
    <xf numFmtId="0" fontId="0" fillId="0" borderId="12" xfId="0" applyBorder="1"/>
    <xf numFmtId="0" fontId="0" fillId="0" borderId="13" xfId="0" applyBorder="1"/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vertical="top" wrapText="1"/>
    </xf>
    <xf numFmtId="14" fontId="5" fillId="0" borderId="12" xfId="0" applyNumberFormat="1" applyFont="1" applyBorder="1" applyAlignment="1">
      <alignment vertical="top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vertical="top" wrapText="1"/>
    </xf>
    <xf numFmtId="14" fontId="7" fillId="0" borderId="12" xfId="0" applyNumberFormat="1" applyFont="1" applyBorder="1" applyAlignment="1">
      <alignment vertical="top" wrapText="1"/>
    </xf>
    <xf numFmtId="0" fontId="6" fillId="0" borderId="13" xfId="0" applyFont="1" applyFill="1" applyBorder="1" applyAlignment="1">
      <alignment horizontal="center" vertical="top"/>
    </xf>
    <xf numFmtId="0" fontId="12" fillId="0" borderId="13" xfId="0" applyFont="1" applyBorder="1" applyAlignment="1">
      <alignment wrapText="1"/>
    </xf>
    <xf numFmtId="0" fontId="12" fillId="0" borderId="13" xfId="0" applyFont="1" applyBorder="1" applyAlignment="1">
      <alignment vertical="top" wrapText="1"/>
    </xf>
    <xf numFmtId="14" fontId="12" fillId="0" borderId="12" xfId="0" applyNumberFormat="1" applyFont="1" applyBorder="1" applyAlignment="1">
      <alignment vertical="top" wrapTex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2" fillId="2" borderId="3" xfId="1" applyFont="1" applyFill="1" applyBorder="1" applyAlignment="1">
      <alignment horizontal="center" vertical="top"/>
    </xf>
    <xf numFmtId="0" fontId="2" fillId="2" borderId="14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vertical="top" wrapText="1"/>
    </xf>
    <xf numFmtId="14" fontId="2" fillId="2" borderId="14" xfId="1" applyNumberFormat="1" applyFont="1" applyFill="1" applyBorder="1" applyAlignment="1">
      <alignment horizontal="left" vertical="top" wrapText="1"/>
    </xf>
    <xf numFmtId="0" fontId="2" fillId="2" borderId="15" xfId="1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top"/>
    </xf>
    <xf numFmtId="14" fontId="7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/>
    </xf>
    <xf numFmtId="10" fontId="5" fillId="3" borderId="1" xfId="0" applyNumberFormat="1" applyFont="1" applyFill="1" applyBorder="1" applyAlignment="1">
      <alignment horizontal="left" vertical="top" indent="2"/>
    </xf>
    <xf numFmtId="0" fontId="0" fillId="3" borderId="0" xfId="0" applyFill="1"/>
    <xf numFmtId="0" fontId="0" fillId="3" borderId="2" xfId="0" applyFill="1" applyBorder="1"/>
    <xf numFmtId="0" fontId="2" fillId="3" borderId="1" xfId="1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10" fontId="2" fillId="3" borderId="1" xfId="2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9" fontId="2" fillId="3" borderId="1" xfId="2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14" fontId="5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9" fontId="5" fillId="3" borderId="1" xfId="0" applyNumberFormat="1" applyFont="1" applyFill="1" applyBorder="1" applyAlignment="1">
      <alignment horizontal="center" vertical="top"/>
    </xf>
    <xf numFmtId="0" fontId="20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 wrapText="1"/>
    </xf>
    <xf numFmtId="9" fontId="2" fillId="0" borderId="1" xfId="2" applyFont="1" applyFill="1" applyBorder="1" applyAlignment="1">
      <alignment horizontal="center" vertical="top"/>
    </xf>
    <xf numFmtId="0" fontId="0" fillId="0" borderId="1" xfId="0" applyFill="1" applyBorder="1"/>
    <xf numFmtId="0" fontId="5" fillId="3" borderId="1" xfId="0" applyFont="1" applyFill="1" applyBorder="1" applyAlignment="1">
      <alignment horizontal="left"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9" fontId="5" fillId="3" borderId="1" xfId="2" applyFont="1" applyFill="1" applyBorder="1" applyAlignment="1">
      <alignment horizontal="center" vertical="top"/>
    </xf>
    <xf numFmtId="14" fontId="2" fillId="3" borderId="1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top"/>
    </xf>
    <xf numFmtId="9" fontId="5" fillId="0" borderId="1" xfId="2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1" fillId="0" borderId="0" xfId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0" xfId="1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6" fillId="0" borderId="0" xfId="1" applyFont="1" applyAlignment="1"/>
    <xf numFmtId="0" fontId="2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top"/>
    </xf>
    <xf numFmtId="14" fontId="2" fillId="3" borderId="1" xfId="0" applyNumberFormat="1" applyFont="1" applyFill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3" xfId="3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24</xdr:row>
      <xdr:rowOff>180974</xdr:rowOff>
    </xdr:from>
    <xdr:ext cx="431913" cy="264560"/>
    <xdr:sp macro="" textlink="">
      <xdr:nvSpPr>
        <xdr:cNvPr id="2" name="TextBox 1"/>
        <xdr:cNvSpPr txBox="1"/>
      </xdr:nvSpPr>
      <xdr:spPr>
        <a:xfrm>
          <a:off x="4038600" y="4448174"/>
          <a:ext cx="4319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15</xdr:row>
      <xdr:rowOff>19050</xdr:rowOff>
    </xdr:from>
    <xdr:ext cx="184731" cy="264560"/>
    <xdr:sp macro="" textlink="">
      <xdr:nvSpPr>
        <xdr:cNvPr id="2" name="TextBox 1"/>
        <xdr:cNvSpPr txBox="1"/>
      </xdr:nvSpPr>
      <xdr:spPr>
        <a:xfrm>
          <a:off x="3048000" y="287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246622" cy="264560"/>
    <xdr:sp macro="" textlink="">
      <xdr:nvSpPr>
        <xdr:cNvPr id="3" name="TextBox 2"/>
        <xdr:cNvSpPr txBox="1"/>
      </xdr:nvSpPr>
      <xdr:spPr>
        <a:xfrm>
          <a:off x="3048000" y="2857500"/>
          <a:ext cx="2466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12815" cy="264560"/>
    <xdr:sp macro="" textlink="">
      <xdr:nvSpPr>
        <xdr:cNvPr id="4" name="TextBox 3"/>
        <xdr:cNvSpPr txBox="1"/>
      </xdr:nvSpPr>
      <xdr:spPr>
        <a:xfrm>
          <a:off x="3048000" y="8953500"/>
          <a:ext cx="312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142875</xdr:rowOff>
    </xdr:from>
    <xdr:ext cx="219028" cy="264560"/>
    <xdr:sp macro="" textlink="">
      <xdr:nvSpPr>
        <xdr:cNvPr id="5" name="TextBox 4"/>
        <xdr:cNvSpPr txBox="1"/>
      </xdr:nvSpPr>
      <xdr:spPr>
        <a:xfrm>
          <a:off x="3048000" y="3000375"/>
          <a:ext cx="2190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33</xdr:row>
      <xdr:rowOff>28575</xdr:rowOff>
    </xdr:from>
    <xdr:ext cx="184731" cy="264560"/>
    <xdr:sp macro="" textlink="">
      <xdr:nvSpPr>
        <xdr:cNvPr id="2" name="TextBox 1"/>
        <xdr:cNvSpPr txBox="1"/>
      </xdr:nvSpPr>
      <xdr:spPr>
        <a:xfrm>
          <a:off x="30480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9524</xdr:rowOff>
    </xdr:from>
    <xdr:ext cx="245504" cy="179523"/>
    <xdr:sp macro="" textlink="">
      <xdr:nvSpPr>
        <xdr:cNvPr id="3" name="TextBox 2"/>
        <xdr:cNvSpPr txBox="1"/>
      </xdr:nvSpPr>
      <xdr:spPr>
        <a:xfrm>
          <a:off x="3048000" y="3438524"/>
          <a:ext cx="245504" cy="1795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152400</xdr:rowOff>
    </xdr:from>
    <xdr:ext cx="218163" cy="264560"/>
    <xdr:sp macro="" textlink="">
      <xdr:nvSpPr>
        <xdr:cNvPr id="4" name="TextBox 3"/>
        <xdr:cNvSpPr txBox="1"/>
      </xdr:nvSpPr>
      <xdr:spPr>
        <a:xfrm>
          <a:off x="3048000" y="6438900"/>
          <a:ext cx="2181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41</xdr:row>
      <xdr:rowOff>0</xdr:rowOff>
    </xdr:from>
    <xdr:ext cx="234798" cy="264560"/>
    <xdr:sp macro="" textlink="">
      <xdr:nvSpPr>
        <xdr:cNvPr id="2" name="TextBox 1"/>
        <xdr:cNvSpPr txBox="1"/>
      </xdr:nvSpPr>
      <xdr:spPr>
        <a:xfrm>
          <a:off x="3048000" y="7810500"/>
          <a:ext cx="23479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257967" cy="264560"/>
    <xdr:sp macro="" textlink="">
      <xdr:nvSpPr>
        <xdr:cNvPr id="2" name="TextBox 1"/>
        <xdr:cNvSpPr txBox="1"/>
      </xdr:nvSpPr>
      <xdr:spPr>
        <a:xfrm>
          <a:off x="4219575" y="2286000"/>
          <a:ext cx="2579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257967" cy="264560"/>
    <xdr:sp macro="" textlink="">
      <xdr:nvSpPr>
        <xdr:cNvPr id="3" name="TextBox 2"/>
        <xdr:cNvSpPr txBox="1"/>
      </xdr:nvSpPr>
      <xdr:spPr>
        <a:xfrm>
          <a:off x="4219575" y="2857500"/>
          <a:ext cx="2579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</xdr:row>
      <xdr:rowOff>28575</xdr:rowOff>
    </xdr:from>
    <xdr:ext cx="184731" cy="264560"/>
    <xdr:sp macro="" textlink="">
      <xdr:nvSpPr>
        <xdr:cNvPr id="2" name="TextBox 1"/>
        <xdr:cNvSpPr txBox="1"/>
      </xdr:nvSpPr>
      <xdr:spPr>
        <a:xfrm>
          <a:off x="438150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abSelected="1" zoomScale="98" zoomScaleNormal="98" workbookViewId="0">
      <selection activeCell="D9" sqref="D9"/>
    </sheetView>
  </sheetViews>
  <sheetFormatPr defaultRowHeight="15" x14ac:dyDescent="0.25"/>
  <cols>
    <col min="1" max="1" width="5.5703125" customWidth="1"/>
    <col min="2" max="2" width="17.85546875" customWidth="1"/>
    <col min="3" max="3" width="10.140625" customWidth="1"/>
    <col min="4" max="4" width="14" customWidth="1"/>
    <col min="5" max="5" width="19.140625" customWidth="1"/>
    <col min="6" max="6" width="18.28515625" customWidth="1"/>
    <col min="7" max="7" width="4.85546875" customWidth="1"/>
    <col min="8" max="9" width="5" customWidth="1"/>
    <col min="10" max="11" width="4.7109375" customWidth="1"/>
    <col min="13" max="13" width="11.85546875" customWidth="1"/>
    <col min="14" max="14" width="10.7109375" customWidth="1"/>
  </cols>
  <sheetData>
    <row r="1" spans="1:15" x14ac:dyDescent="0.25">
      <c r="A1" s="435"/>
      <c r="B1" s="435"/>
      <c r="C1" s="435"/>
      <c r="D1" s="435"/>
      <c r="E1" s="435"/>
      <c r="F1" s="435"/>
      <c r="G1" s="435"/>
      <c r="H1" s="435"/>
      <c r="I1" s="435"/>
      <c r="J1" s="1"/>
      <c r="K1" s="1"/>
      <c r="L1" s="1"/>
      <c r="M1" s="1"/>
      <c r="N1" s="1"/>
    </row>
    <row r="2" spans="1:15" ht="18.75" x14ac:dyDescent="0.3">
      <c r="A2" s="68"/>
      <c r="B2" s="437" t="s">
        <v>428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</row>
    <row r="3" spans="1:15" ht="18.75" x14ac:dyDescent="0.3">
      <c r="A3" s="436" t="s">
        <v>444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69"/>
    </row>
    <row r="4" spans="1:15" ht="18.75" x14ac:dyDescent="0.3">
      <c r="A4" s="436" t="s">
        <v>431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69"/>
    </row>
    <row r="5" spans="1:15" x14ac:dyDescent="0.25">
      <c r="A5" s="10"/>
      <c r="B5" s="18"/>
      <c r="C5" s="10"/>
      <c r="D5" s="10"/>
      <c r="E5" s="10"/>
      <c r="F5" s="10"/>
      <c r="G5" s="10"/>
      <c r="H5" s="10"/>
      <c r="I5" s="10"/>
      <c r="J5" s="1"/>
      <c r="K5" s="1"/>
      <c r="L5" s="1"/>
      <c r="M5" s="1"/>
      <c r="N5" s="1"/>
    </row>
    <row r="6" spans="1:15" ht="45" x14ac:dyDescent="0.25">
      <c r="A6" s="7" t="s">
        <v>0</v>
      </c>
      <c r="B6" s="6" t="s">
        <v>1</v>
      </c>
      <c r="C6" s="7" t="s">
        <v>2</v>
      </c>
      <c r="D6" s="6" t="s">
        <v>3</v>
      </c>
      <c r="E6" s="6" t="s">
        <v>4</v>
      </c>
      <c r="F6" s="6" t="s">
        <v>5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424</v>
      </c>
      <c r="M6" s="6" t="s">
        <v>7</v>
      </c>
      <c r="N6" s="7" t="s">
        <v>423</v>
      </c>
    </row>
    <row r="7" spans="1:15" s="394" customFormat="1" ht="30" x14ac:dyDescent="0.25">
      <c r="A7" s="86">
        <v>1</v>
      </c>
      <c r="B7" s="407" t="s">
        <v>155</v>
      </c>
      <c r="C7" s="407" t="s">
        <v>9</v>
      </c>
      <c r="D7" s="417">
        <v>40091</v>
      </c>
      <c r="E7" s="407" t="s">
        <v>156</v>
      </c>
      <c r="F7" s="416" t="s">
        <v>157</v>
      </c>
      <c r="G7" s="409">
        <v>7</v>
      </c>
      <c r="H7" s="409">
        <v>7</v>
      </c>
      <c r="I7" s="409">
        <v>3</v>
      </c>
      <c r="J7" s="409">
        <v>7</v>
      </c>
      <c r="K7" s="409">
        <v>7</v>
      </c>
      <c r="L7" s="396">
        <f t="shared" ref="L7:L38" si="0">SUM(G7:K7)</f>
        <v>31</v>
      </c>
      <c r="M7" s="406">
        <f t="shared" ref="M7:M38" si="1">L7/35</f>
        <v>0.88571428571428568</v>
      </c>
      <c r="N7" s="396" t="s">
        <v>540</v>
      </c>
    </row>
    <row r="8" spans="1:15" ht="45" customHeight="1" x14ac:dyDescent="0.25">
      <c r="A8" s="22">
        <v>2</v>
      </c>
      <c r="B8" s="445" t="s">
        <v>76</v>
      </c>
      <c r="C8" s="446" t="s">
        <v>9</v>
      </c>
      <c r="D8" s="447">
        <v>40035</v>
      </c>
      <c r="E8" s="405" t="s">
        <v>467</v>
      </c>
      <c r="F8" s="397" t="s">
        <v>77</v>
      </c>
      <c r="G8" s="400">
        <v>7</v>
      </c>
      <c r="H8" s="400">
        <v>7</v>
      </c>
      <c r="I8" s="400">
        <v>3</v>
      </c>
      <c r="J8" s="400">
        <v>7</v>
      </c>
      <c r="K8" s="400">
        <v>7</v>
      </c>
      <c r="L8" s="396">
        <f t="shared" si="0"/>
        <v>31</v>
      </c>
      <c r="M8" s="406">
        <f t="shared" si="1"/>
        <v>0.88571428571428568</v>
      </c>
      <c r="N8" s="396" t="s">
        <v>540</v>
      </c>
    </row>
    <row r="9" spans="1:15" ht="45" x14ac:dyDescent="0.25">
      <c r="A9" s="86">
        <v>3</v>
      </c>
      <c r="B9" s="60" t="s">
        <v>126</v>
      </c>
      <c r="C9" s="102" t="s">
        <v>125</v>
      </c>
      <c r="D9" s="46">
        <v>40144</v>
      </c>
      <c r="E9" s="47" t="s">
        <v>509</v>
      </c>
      <c r="F9" s="44" t="s">
        <v>446</v>
      </c>
      <c r="G9" s="225">
        <v>6</v>
      </c>
      <c r="H9" s="225">
        <v>7</v>
      </c>
      <c r="I9" s="225">
        <v>0</v>
      </c>
      <c r="J9" s="225">
        <v>7</v>
      </c>
      <c r="K9" s="225">
        <v>7</v>
      </c>
      <c r="L9" s="22">
        <f t="shared" si="0"/>
        <v>27</v>
      </c>
      <c r="M9" s="23">
        <f t="shared" si="1"/>
        <v>0.77142857142857146</v>
      </c>
      <c r="N9" s="45" t="s">
        <v>543</v>
      </c>
    </row>
    <row r="10" spans="1:15" ht="45" x14ac:dyDescent="0.25">
      <c r="A10" s="22">
        <v>4</v>
      </c>
      <c r="B10" s="60" t="s">
        <v>127</v>
      </c>
      <c r="C10" s="60" t="s">
        <v>125</v>
      </c>
      <c r="D10" s="79">
        <v>40142</v>
      </c>
      <c r="E10" s="47" t="s">
        <v>509</v>
      </c>
      <c r="F10" s="71" t="s">
        <v>446</v>
      </c>
      <c r="G10" s="47">
        <v>7</v>
      </c>
      <c r="H10" s="47">
        <v>6</v>
      </c>
      <c r="I10" s="47">
        <v>0</v>
      </c>
      <c r="J10" s="47">
        <v>7</v>
      </c>
      <c r="K10" s="47">
        <v>7</v>
      </c>
      <c r="L10" s="22">
        <f t="shared" si="0"/>
        <v>27</v>
      </c>
      <c r="M10" s="23">
        <f t="shared" si="1"/>
        <v>0.77142857142857146</v>
      </c>
      <c r="N10" s="45" t="s">
        <v>543</v>
      </c>
    </row>
    <row r="11" spans="1:15" ht="45" x14ac:dyDescent="0.25">
      <c r="A11" s="86">
        <v>5</v>
      </c>
      <c r="B11" s="60" t="s">
        <v>128</v>
      </c>
      <c r="C11" s="60" t="s">
        <v>125</v>
      </c>
      <c r="D11" s="79">
        <v>40215</v>
      </c>
      <c r="E11" s="47" t="s">
        <v>509</v>
      </c>
      <c r="F11" s="44" t="s">
        <v>446</v>
      </c>
      <c r="G11" s="47">
        <v>6</v>
      </c>
      <c r="H11" s="47">
        <v>7</v>
      </c>
      <c r="I11" s="47">
        <v>0</v>
      </c>
      <c r="J11" s="47">
        <v>7</v>
      </c>
      <c r="K11" s="47">
        <v>7</v>
      </c>
      <c r="L11" s="22">
        <f t="shared" si="0"/>
        <v>27</v>
      </c>
      <c r="M11" s="23">
        <f t="shared" si="1"/>
        <v>0.77142857142857146</v>
      </c>
      <c r="N11" s="45" t="s">
        <v>543</v>
      </c>
    </row>
    <row r="12" spans="1:15" ht="30" x14ac:dyDescent="0.25">
      <c r="A12" s="22">
        <v>6</v>
      </c>
      <c r="B12" s="60" t="s">
        <v>290</v>
      </c>
      <c r="C12" s="156" t="s">
        <v>9</v>
      </c>
      <c r="D12" s="46">
        <v>40196</v>
      </c>
      <c r="E12" s="60" t="s">
        <v>291</v>
      </c>
      <c r="F12" s="142" t="s">
        <v>292</v>
      </c>
      <c r="G12" s="47">
        <v>6</v>
      </c>
      <c r="H12" s="47">
        <v>7</v>
      </c>
      <c r="I12" s="47">
        <v>0</v>
      </c>
      <c r="J12" s="47">
        <v>7</v>
      </c>
      <c r="K12" s="47">
        <v>7</v>
      </c>
      <c r="L12" s="22">
        <f t="shared" si="0"/>
        <v>27</v>
      </c>
      <c r="M12" s="23">
        <f t="shared" si="1"/>
        <v>0.77142857142857146</v>
      </c>
      <c r="N12" s="45" t="s">
        <v>543</v>
      </c>
    </row>
    <row r="13" spans="1:15" ht="45" x14ac:dyDescent="0.25">
      <c r="A13" s="86">
        <v>7</v>
      </c>
      <c r="B13" s="222" t="s">
        <v>21</v>
      </c>
      <c r="C13" s="156" t="s">
        <v>9</v>
      </c>
      <c r="D13" s="227">
        <v>39925</v>
      </c>
      <c r="E13" s="144" t="s">
        <v>23</v>
      </c>
      <c r="F13" s="234" t="s">
        <v>24</v>
      </c>
      <c r="G13" s="225">
        <v>6</v>
      </c>
      <c r="H13" s="225">
        <v>6</v>
      </c>
      <c r="I13" s="225">
        <v>0</v>
      </c>
      <c r="J13" s="225">
        <v>7</v>
      </c>
      <c r="K13" s="225">
        <v>7</v>
      </c>
      <c r="L13" s="22">
        <f t="shared" si="0"/>
        <v>26</v>
      </c>
      <c r="M13" s="23">
        <f t="shared" si="1"/>
        <v>0.74285714285714288</v>
      </c>
      <c r="N13" s="45" t="s">
        <v>543</v>
      </c>
    </row>
    <row r="14" spans="1:15" ht="45" x14ac:dyDescent="0.25">
      <c r="A14" s="22">
        <v>8</v>
      </c>
      <c r="B14" s="44" t="s">
        <v>36</v>
      </c>
      <c r="C14" s="156" t="s">
        <v>9</v>
      </c>
      <c r="D14" s="158">
        <v>39965</v>
      </c>
      <c r="E14" s="45" t="s">
        <v>34</v>
      </c>
      <c r="F14" s="142" t="s">
        <v>37</v>
      </c>
      <c r="G14" s="47">
        <v>6</v>
      </c>
      <c r="H14" s="47">
        <v>6</v>
      </c>
      <c r="I14" s="47">
        <v>0</v>
      </c>
      <c r="J14" s="47">
        <v>7</v>
      </c>
      <c r="K14" s="47">
        <v>7</v>
      </c>
      <c r="L14" s="22">
        <f t="shared" si="0"/>
        <v>26</v>
      </c>
      <c r="M14" s="23">
        <f t="shared" si="1"/>
        <v>0.74285714285714288</v>
      </c>
      <c r="N14" s="45" t="s">
        <v>543</v>
      </c>
    </row>
    <row r="15" spans="1:15" ht="30" x14ac:dyDescent="0.25">
      <c r="A15" s="86">
        <v>9</v>
      </c>
      <c r="B15" s="165" t="s">
        <v>73</v>
      </c>
      <c r="C15" s="166" t="s">
        <v>9</v>
      </c>
      <c r="D15" s="167">
        <v>40024</v>
      </c>
      <c r="E15" s="168" t="s">
        <v>467</v>
      </c>
      <c r="F15" s="165" t="s">
        <v>72</v>
      </c>
      <c r="G15" s="41">
        <v>6</v>
      </c>
      <c r="H15" s="41">
        <v>6</v>
      </c>
      <c r="I15" s="41">
        <v>0</v>
      </c>
      <c r="J15" s="41">
        <v>7</v>
      </c>
      <c r="K15" s="41">
        <v>7</v>
      </c>
      <c r="L15" s="22">
        <f t="shared" si="0"/>
        <v>26</v>
      </c>
      <c r="M15" s="23">
        <f t="shared" si="1"/>
        <v>0.74285714285714288</v>
      </c>
      <c r="N15" s="45" t="s">
        <v>543</v>
      </c>
      <c r="O15" s="19"/>
    </row>
    <row r="16" spans="1:15" ht="30" x14ac:dyDescent="0.25">
      <c r="A16" s="22">
        <v>10</v>
      </c>
      <c r="B16" s="169" t="s">
        <v>71</v>
      </c>
      <c r="C16" s="156" t="s">
        <v>9</v>
      </c>
      <c r="D16" s="59">
        <v>39975</v>
      </c>
      <c r="E16" s="31" t="s">
        <v>467</v>
      </c>
      <c r="F16" s="169" t="s">
        <v>72</v>
      </c>
      <c r="G16" s="40">
        <v>6</v>
      </c>
      <c r="H16" s="40">
        <v>4</v>
      </c>
      <c r="I16" s="40">
        <v>0</v>
      </c>
      <c r="J16" s="40">
        <v>7</v>
      </c>
      <c r="K16" s="40">
        <v>7</v>
      </c>
      <c r="L16" s="22">
        <f t="shared" si="0"/>
        <v>24</v>
      </c>
      <c r="M16" s="23">
        <f t="shared" si="1"/>
        <v>0.68571428571428572</v>
      </c>
      <c r="N16" s="45" t="s">
        <v>543</v>
      </c>
      <c r="O16" s="19"/>
    </row>
    <row r="17" spans="1:15" ht="30" x14ac:dyDescent="0.25">
      <c r="A17" s="86">
        <v>11</v>
      </c>
      <c r="B17" s="44" t="s">
        <v>39</v>
      </c>
      <c r="C17" s="156" t="s">
        <v>9</v>
      </c>
      <c r="D17" s="158">
        <v>39898</v>
      </c>
      <c r="E17" s="45" t="s">
        <v>34</v>
      </c>
      <c r="F17" s="142" t="s">
        <v>38</v>
      </c>
      <c r="G17" s="47">
        <v>0</v>
      </c>
      <c r="H17" s="47">
        <v>7</v>
      </c>
      <c r="I17" s="47">
        <v>6</v>
      </c>
      <c r="J17" s="47">
        <v>7</v>
      </c>
      <c r="K17" s="47">
        <v>3</v>
      </c>
      <c r="L17" s="22">
        <f t="shared" si="0"/>
        <v>23</v>
      </c>
      <c r="M17" s="23">
        <f t="shared" si="1"/>
        <v>0.65714285714285714</v>
      </c>
      <c r="N17" s="45" t="s">
        <v>543</v>
      </c>
      <c r="O17" s="19"/>
    </row>
    <row r="18" spans="1:15" ht="45" x14ac:dyDescent="0.25">
      <c r="A18" s="22">
        <v>12</v>
      </c>
      <c r="B18" s="162" t="s">
        <v>253</v>
      </c>
      <c r="C18" s="175" t="s">
        <v>9</v>
      </c>
      <c r="D18" s="176" t="s">
        <v>254</v>
      </c>
      <c r="E18" s="175" t="s">
        <v>246</v>
      </c>
      <c r="F18" s="142" t="s">
        <v>255</v>
      </c>
      <c r="G18" s="47">
        <v>6</v>
      </c>
      <c r="H18" s="47">
        <v>6</v>
      </c>
      <c r="I18" s="47">
        <v>0</v>
      </c>
      <c r="J18" s="47">
        <v>7</v>
      </c>
      <c r="K18" s="47">
        <v>3</v>
      </c>
      <c r="L18" s="22">
        <f t="shared" si="0"/>
        <v>22</v>
      </c>
      <c r="M18" s="23">
        <f t="shared" si="1"/>
        <v>0.62857142857142856</v>
      </c>
      <c r="N18" s="45" t="s">
        <v>543</v>
      </c>
      <c r="O18" s="19"/>
    </row>
    <row r="19" spans="1:15" ht="30" x14ac:dyDescent="0.25">
      <c r="A19" s="86">
        <v>13</v>
      </c>
      <c r="B19" s="60" t="s">
        <v>536</v>
      </c>
      <c r="C19" s="218" t="s">
        <v>9</v>
      </c>
      <c r="D19" s="9"/>
      <c r="E19" s="220" t="s">
        <v>537</v>
      </c>
      <c r="F19" s="155"/>
      <c r="G19" s="226">
        <v>6</v>
      </c>
      <c r="H19" s="226">
        <v>2</v>
      </c>
      <c r="I19" s="226">
        <v>0</v>
      </c>
      <c r="J19" s="226">
        <v>7</v>
      </c>
      <c r="K19" s="226">
        <v>7</v>
      </c>
      <c r="L19" s="22">
        <f t="shared" si="0"/>
        <v>22</v>
      </c>
      <c r="M19" s="23">
        <f t="shared" si="1"/>
        <v>0.62857142857142856</v>
      </c>
      <c r="N19" s="45" t="s">
        <v>543</v>
      </c>
      <c r="O19" s="19"/>
    </row>
    <row r="20" spans="1:15" ht="30" x14ac:dyDescent="0.25">
      <c r="A20" s="22">
        <v>14</v>
      </c>
      <c r="B20" s="162" t="s">
        <v>55</v>
      </c>
      <c r="C20" s="64" t="s">
        <v>56</v>
      </c>
      <c r="D20" s="46">
        <v>40018</v>
      </c>
      <c r="E20" s="33" t="s">
        <v>57</v>
      </c>
      <c r="F20" s="57" t="s">
        <v>58</v>
      </c>
      <c r="G20" s="47">
        <v>6</v>
      </c>
      <c r="H20" s="163">
        <v>7</v>
      </c>
      <c r="I20" s="47">
        <v>1</v>
      </c>
      <c r="J20" s="47">
        <v>0</v>
      </c>
      <c r="K20" s="47">
        <v>7</v>
      </c>
      <c r="L20" s="22">
        <f t="shared" si="0"/>
        <v>21</v>
      </c>
      <c r="M20" s="23">
        <f t="shared" si="1"/>
        <v>0.6</v>
      </c>
      <c r="N20" s="45" t="s">
        <v>543</v>
      </c>
      <c r="O20" s="19"/>
    </row>
    <row r="21" spans="1:15" ht="30" x14ac:dyDescent="0.25">
      <c r="A21" s="86">
        <v>15</v>
      </c>
      <c r="B21" s="169" t="s">
        <v>81</v>
      </c>
      <c r="C21" s="156" t="s">
        <v>9</v>
      </c>
      <c r="D21" s="59">
        <v>39935</v>
      </c>
      <c r="E21" s="31" t="s">
        <v>467</v>
      </c>
      <c r="F21" s="169" t="s">
        <v>72</v>
      </c>
      <c r="G21" s="40">
        <v>6</v>
      </c>
      <c r="H21" s="40">
        <v>7</v>
      </c>
      <c r="I21" s="40">
        <v>1</v>
      </c>
      <c r="J21" s="40">
        <v>0</v>
      </c>
      <c r="K21" s="40">
        <v>7</v>
      </c>
      <c r="L21" s="22">
        <f t="shared" si="0"/>
        <v>21</v>
      </c>
      <c r="M21" s="23">
        <f t="shared" si="1"/>
        <v>0.6</v>
      </c>
      <c r="N21" s="45" t="s">
        <v>543</v>
      </c>
      <c r="O21" s="19"/>
    </row>
    <row r="22" spans="1:15" ht="45" x14ac:dyDescent="0.25">
      <c r="A22" s="22">
        <v>16</v>
      </c>
      <c r="B22" s="60" t="s">
        <v>259</v>
      </c>
      <c r="C22" s="175" t="s">
        <v>9</v>
      </c>
      <c r="D22" s="176" t="s">
        <v>260</v>
      </c>
      <c r="E22" s="175" t="s">
        <v>246</v>
      </c>
      <c r="F22" s="142" t="s">
        <v>261</v>
      </c>
      <c r="G22" s="47">
        <v>7</v>
      </c>
      <c r="H22" s="47">
        <v>0</v>
      </c>
      <c r="I22" s="47">
        <v>0</v>
      </c>
      <c r="J22" s="47">
        <v>7</v>
      </c>
      <c r="K22" s="47">
        <v>7</v>
      </c>
      <c r="L22" s="22">
        <f t="shared" si="0"/>
        <v>21</v>
      </c>
      <c r="M22" s="23">
        <f t="shared" si="1"/>
        <v>0.6</v>
      </c>
      <c r="N22" s="45" t="s">
        <v>543</v>
      </c>
      <c r="O22" s="19"/>
    </row>
    <row r="23" spans="1:15" ht="45" x14ac:dyDescent="0.25">
      <c r="A23" s="86">
        <v>17</v>
      </c>
      <c r="B23" s="169" t="s">
        <v>80</v>
      </c>
      <c r="C23" s="156" t="s">
        <v>9</v>
      </c>
      <c r="D23" s="59">
        <v>40233</v>
      </c>
      <c r="E23" s="31" t="s">
        <v>467</v>
      </c>
      <c r="F23" s="169" t="s">
        <v>75</v>
      </c>
      <c r="G23" s="40">
        <v>6</v>
      </c>
      <c r="H23" s="40">
        <v>0</v>
      </c>
      <c r="I23" s="40">
        <v>0</v>
      </c>
      <c r="J23" s="40">
        <v>7</v>
      </c>
      <c r="K23" s="40">
        <v>7</v>
      </c>
      <c r="L23" s="22">
        <f t="shared" si="0"/>
        <v>20</v>
      </c>
      <c r="M23" s="23">
        <f t="shared" si="1"/>
        <v>0.5714285714285714</v>
      </c>
      <c r="N23" s="45" t="s">
        <v>543</v>
      </c>
      <c r="O23" s="19"/>
    </row>
    <row r="24" spans="1:15" ht="45" x14ac:dyDescent="0.25">
      <c r="A24" s="22">
        <v>18</v>
      </c>
      <c r="B24" s="60" t="s">
        <v>124</v>
      </c>
      <c r="C24" s="102" t="s">
        <v>125</v>
      </c>
      <c r="D24" s="46">
        <v>40049</v>
      </c>
      <c r="E24" s="47" t="s">
        <v>509</v>
      </c>
      <c r="F24" s="44" t="s">
        <v>445</v>
      </c>
      <c r="G24" s="45">
        <v>6</v>
      </c>
      <c r="H24" s="45">
        <v>0</v>
      </c>
      <c r="I24" s="45">
        <v>0</v>
      </c>
      <c r="J24" s="45">
        <v>7</v>
      </c>
      <c r="K24" s="45">
        <v>7</v>
      </c>
      <c r="L24" s="22">
        <f t="shared" si="0"/>
        <v>20</v>
      </c>
      <c r="M24" s="23">
        <f t="shared" si="1"/>
        <v>0.5714285714285714</v>
      </c>
      <c r="N24" s="45" t="s">
        <v>543</v>
      </c>
      <c r="O24" s="19"/>
    </row>
    <row r="25" spans="1:15" ht="30" x14ac:dyDescent="0.25">
      <c r="A25" s="86">
        <v>19</v>
      </c>
      <c r="B25" s="172" t="s">
        <v>370</v>
      </c>
      <c r="C25" s="156" t="s">
        <v>9</v>
      </c>
      <c r="D25" s="230" t="s">
        <v>447</v>
      </c>
      <c r="E25" s="173" t="s">
        <v>443</v>
      </c>
      <c r="F25" s="44" t="s">
        <v>372</v>
      </c>
      <c r="G25" s="45">
        <v>6</v>
      </c>
      <c r="H25" s="45">
        <v>0</v>
      </c>
      <c r="I25" s="45">
        <v>0</v>
      </c>
      <c r="J25" s="45">
        <v>7</v>
      </c>
      <c r="K25" s="45">
        <v>7</v>
      </c>
      <c r="L25" s="22">
        <f t="shared" si="0"/>
        <v>20</v>
      </c>
      <c r="M25" s="23">
        <f t="shared" si="1"/>
        <v>0.5714285714285714</v>
      </c>
      <c r="N25" s="45" t="s">
        <v>543</v>
      </c>
    </row>
    <row r="26" spans="1:15" ht="30" x14ac:dyDescent="0.25">
      <c r="A26" s="22">
        <v>20</v>
      </c>
      <c r="B26" s="60" t="s">
        <v>248</v>
      </c>
      <c r="C26" s="175" t="s">
        <v>9</v>
      </c>
      <c r="D26" s="176" t="s">
        <v>249</v>
      </c>
      <c r="E26" s="175" t="s">
        <v>246</v>
      </c>
      <c r="F26" s="44" t="s">
        <v>247</v>
      </c>
      <c r="G26" s="47">
        <v>0</v>
      </c>
      <c r="H26" s="47">
        <v>6</v>
      </c>
      <c r="I26" s="47">
        <v>0</v>
      </c>
      <c r="J26" s="47">
        <v>7</v>
      </c>
      <c r="K26" s="47">
        <v>7</v>
      </c>
      <c r="L26" s="22">
        <f t="shared" si="0"/>
        <v>20</v>
      </c>
      <c r="M26" s="23">
        <f t="shared" si="1"/>
        <v>0.5714285714285714</v>
      </c>
      <c r="N26" s="45" t="s">
        <v>543</v>
      </c>
    </row>
    <row r="27" spans="1:15" ht="30" x14ac:dyDescent="0.25">
      <c r="A27" s="86">
        <v>21</v>
      </c>
      <c r="B27" s="162" t="s">
        <v>256</v>
      </c>
      <c r="C27" s="175" t="s">
        <v>9</v>
      </c>
      <c r="D27" s="176" t="s">
        <v>257</v>
      </c>
      <c r="E27" s="175" t="s">
        <v>246</v>
      </c>
      <c r="F27" s="44" t="s">
        <v>258</v>
      </c>
      <c r="G27" s="47">
        <v>0</v>
      </c>
      <c r="H27" s="47">
        <v>6</v>
      </c>
      <c r="I27" s="47">
        <v>0</v>
      </c>
      <c r="J27" s="47">
        <v>7</v>
      </c>
      <c r="K27" s="47">
        <v>7</v>
      </c>
      <c r="L27" s="22">
        <f t="shared" si="0"/>
        <v>20</v>
      </c>
      <c r="M27" s="23">
        <f t="shared" si="1"/>
        <v>0.5714285714285714</v>
      </c>
      <c r="N27" s="45" t="s">
        <v>543</v>
      </c>
    </row>
    <row r="28" spans="1:15" ht="30" x14ac:dyDescent="0.25">
      <c r="A28" s="22">
        <v>22</v>
      </c>
      <c r="B28" s="60" t="s">
        <v>538</v>
      </c>
      <c r="C28" s="218" t="s">
        <v>9</v>
      </c>
      <c r="D28" s="9"/>
      <c r="E28" s="226" t="s">
        <v>539</v>
      </c>
      <c r="F28" s="9"/>
      <c r="G28" s="86">
        <v>6</v>
      </c>
      <c r="H28" s="86">
        <v>6</v>
      </c>
      <c r="I28" s="86">
        <v>1</v>
      </c>
      <c r="J28" s="86">
        <v>0</v>
      </c>
      <c r="K28" s="86">
        <v>7</v>
      </c>
      <c r="L28" s="22">
        <f t="shared" si="0"/>
        <v>20</v>
      </c>
      <c r="M28" s="23">
        <f t="shared" si="1"/>
        <v>0.5714285714285714</v>
      </c>
      <c r="N28" s="45" t="s">
        <v>543</v>
      </c>
    </row>
    <row r="29" spans="1:15" ht="30" x14ac:dyDescent="0.25">
      <c r="A29" s="86">
        <v>23</v>
      </c>
      <c r="B29" s="60" t="s">
        <v>131</v>
      </c>
      <c r="C29" s="60" t="s">
        <v>125</v>
      </c>
      <c r="D29" s="79">
        <v>40188</v>
      </c>
      <c r="E29" s="102" t="s">
        <v>136</v>
      </c>
      <c r="F29" s="44" t="s">
        <v>132</v>
      </c>
      <c r="G29" s="47">
        <v>6</v>
      </c>
      <c r="H29" s="47">
        <v>6</v>
      </c>
      <c r="I29" s="47">
        <v>0</v>
      </c>
      <c r="J29" s="47">
        <v>0</v>
      </c>
      <c r="K29" s="47">
        <v>7</v>
      </c>
      <c r="L29" s="22">
        <f t="shared" si="0"/>
        <v>19</v>
      </c>
      <c r="M29" s="23">
        <f t="shared" si="1"/>
        <v>0.54285714285714282</v>
      </c>
      <c r="N29" s="45" t="s">
        <v>543</v>
      </c>
    </row>
    <row r="30" spans="1:15" ht="45" x14ac:dyDescent="0.25">
      <c r="A30" s="22">
        <v>24</v>
      </c>
      <c r="B30" s="39" t="s">
        <v>186</v>
      </c>
      <c r="C30" s="44" t="s">
        <v>22</v>
      </c>
      <c r="D30" s="32">
        <v>39794</v>
      </c>
      <c r="E30" s="44" t="s">
        <v>184</v>
      </c>
      <c r="F30" s="31" t="s">
        <v>185</v>
      </c>
      <c r="G30" s="76">
        <v>6</v>
      </c>
      <c r="H30" s="76">
        <v>6</v>
      </c>
      <c r="I30" s="76">
        <v>0</v>
      </c>
      <c r="J30" s="76">
        <v>0</v>
      </c>
      <c r="K30" s="76">
        <v>7</v>
      </c>
      <c r="L30" s="22">
        <f t="shared" si="0"/>
        <v>19</v>
      </c>
      <c r="M30" s="23">
        <f t="shared" si="1"/>
        <v>0.54285714285714282</v>
      </c>
      <c r="N30" s="45" t="s">
        <v>543</v>
      </c>
    </row>
    <row r="31" spans="1:15" ht="45" x14ac:dyDescent="0.25">
      <c r="A31" s="86">
        <v>25</v>
      </c>
      <c r="B31" s="20" t="s">
        <v>417</v>
      </c>
      <c r="C31" s="156" t="s">
        <v>9</v>
      </c>
      <c r="D31" s="157">
        <v>39855</v>
      </c>
      <c r="E31" s="21" t="s">
        <v>10</v>
      </c>
      <c r="F31" s="20" t="s">
        <v>11</v>
      </c>
      <c r="G31" s="22">
        <v>0</v>
      </c>
      <c r="H31" s="22">
        <v>3</v>
      </c>
      <c r="I31" s="22">
        <v>0</v>
      </c>
      <c r="J31" s="22">
        <v>7</v>
      </c>
      <c r="K31" s="22">
        <v>7</v>
      </c>
      <c r="L31" s="22">
        <f t="shared" si="0"/>
        <v>17</v>
      </c>
      <c r="M31" s="23">
        <f t="shared" si="1"/>
        <v>0.48571428571428571</v>
      </c>
      <c r="N31" s="31"/>
    </row>
    <row r="32" spans="1:15" ht="30" x14ac:dyDescent="0.25">
      <c r="A32" s="22">
        <v>26</v>
      </c>
      <c r="B32" s="60" t="s">
        <v>133</v>
      </c>
      <c r="C32" s="60" t="s">
        <v>125</v>
      </c>
      <c r="D32" s="79">
        <v>40082</v>
      </c>
      <c r="E32" s="102" t="s">
        <v>136</v>
      </c>
      <c r="F32" s="44" t="s">
        <v>134</v>
      </c>
      <c r="G32" s="47">
        <v>6</v>
      </c>
      <c r="H32" s="47">
        <v>0</v>
      </c>
      <c r="I32" s="47">
        <v>0</v>
      </c>
      <c r="J32" s="47">
        <v>7</v>
      </c>
      <c r="K32" s="47">
        <v>3</v>
      </c>
      <c r="L32" s="22">
        <f t="shared" si="0"/>
        <v>16</v>
      </c>
      <c r="M32" s="23">
        <f t="shared" si="1"/>
        <v>0.45714285714285713</v>
      </c>
      <c r="N32" s="31"/>
    </row>
    <row r="33" spans="1:14" ht="45" x14ac:dyDescent="0.25">
      <c r="A33" s="86">
        <v>27</v>
      </c>
      <c r="B33" s="39" t="s">
        <v>191</v>
      </c>
      <c r="C33" s="44" t="s">
        <v>22</v>
      </c>
      <c r="D33" s="32">
        <v>40250</v>
      </c>
      <c r="E33" s="44" t="s">
        <v>184</v>
      </c>
      <c r="F33" s="31" t="s">
        <v>192</v>
      </c>
      <c r="G33" s="40">
        <v>6</v>
      </c>
      <c r="H33" s="40">
        <v>7</v>
      </c>
      <c r="I33" s="40">
        <v>0</v>
      </c>
      <c r="J33" s="40">
        <v>0</v>
      </c>
      <c r="K33" s="40">
        <v>3</v>
      </c>
      <c r="L33" s="22">
        <f t="shared" si="0"/>
        <v>16</v>
      </c>
      <c r="M33" s="23">
        <f t="shared" si="1"/>
        <v>0.45714285714285713</v>
      </c>
      <c r="N33" s="31"/>
    </row>
    <row r="34" spans="1:14" ht="45" x14ac:dyDescent="0.25">
      <c r="A34" s="22">
        <v>28</v>
      </c>
      <c r="B34" s="31" t="s">
        <v>214</v>
      </c>
      <c r="C34" s="21" t="s">
        <v>9</v>
      </c>
      <c r="D34" s="171">
        <v>40002</v>
      </c>
      <c r="E34" s="21" t="s">
        <v>215</v>
      </c>
      <c r="F34" s="31" t="s">
        <v>216</v>
      </c>
      <c r="G34" s="22">
        <v>6</v>
      </c>
      <c r="H34" s="22">
        <v>0</v>
      </c>
      <c r="I34" s="22">
        <v>0</v>
      </c>
      <c r="J34" s="22">
        <v>7</v>
      </c>
      <c r="K34" s="22">
        <v>3</v>
      </c>
      <c r="L34" s="22">
        <f t="shared" si="0"/>
        <v>16</v>
      </c>
      <c r="M34" s="23">
        <f t="shared" si="1"/>
        <v>0.45714285714285713</v>
      </c>
      <c r="N34" s="44"/>
    </row>
    <row r="35" spans="1:14" ht="45" x14ac:dyDescent="0.25">
      <c r="A35" s="86">
        <v>29</v>
      </c>
      <c r="B35" s="31" t="s">
        <v>218</v>
      </c>
      <c r="C35" s="21" t="s">
        <v>9</v>
      </c>
      <c r="D35" s="171">
        <v>39897</v>
      </c>
      <c r="E35" s="21" t="s">
        <v>215</v>
      </c>
      <c r="F35" s="31" t="s">
        <v>216</v>
      </c>
      <c r="G35" s="22">
        <v>6</v>
      </c>
      <c r="H35" s="22">
        <v>0</v>
      </c>
      <c r="I35" s="22">
        <v>0</v>
      </c>
      <c r="J35" s="22">
        <v>7</v>
      </c>
      <c r="K35" s="22">
        <v>3</v>
      </c>
      <c r="L35" s="22">
        <f t="shared" si="0"/>
        <v>16</v>
      </c>
      <c r="M35" s="23">
        <f t="shared" si="1"/>
        <v>0.45714285714285713</v>
      </c>
      <c r="N35" s="44"/>
    </row>
    <row r="36" spans="1:14" ht="45" x14ac:dyDescent="0.25">
      <c r="A36" s="22">
        <v>30</v>
      </c>
      <c r="B36" s="31" t="s">
        <v>219</v>
      </c>
      <c r="C36" s="21" t="s">
        <v>9</v>
      </c>
      <c r="D36" s="171">
        <v>40212</v>
      </c>
      <c r="E36" s="21" t="s">
        <v>215</v>
      </c>
      <c r="F36" s="31" t="s">
        <v>216</v>
      </c>
      <c r="G36" s="22">
        <v>6</v>
      </c>
      <c r="H36" s="22">
        <v>0</v>
      </c>
      <c r="I36" s="22">
        <v>0</v>
      </c>
      <c r="J36" s="22">
        <v>7</v>
      </c>
      <c r="K36" s="22">
        <v>3</v>
      </c>
      <c r="L36" s="22">
        <f t="shared" si="0"/>
        <v>16</v>
      </c>
      <c r="M36" s="23">
        <f t="shared" si="1"/>
        <v>0.45714285714285713</v>
      </c>
      <c r="N36" s="31"/>
    </row>
    <row r="37" spans="1:14" ht="30" x14ac:dyDescent="0.25">
      <c r="A37" s="86">
        <v>31</v>
      </c>
      <c r="B37" s="44" t="s">
        <v>32</v>
      </c>
      <c r="C37" s="156" t="s">
        <v>9</v>
      </c>
      <c r="D37" s="158">
        <v>39889</v>
      </c>
      <c r="E37" s="45" t="s">
        <v>34</v>
      </c>
      <c r="F37" s="142" t="s">
        <v>35</v>
      </c>
      <c r="G37" s="47">
        <v>0</v>
      </c>
      <c r="H37" s="47">
        <v>6</v>
      </c>
      <c r="I37" s="47">
        <v>1</v>
      </c>
      <c r="J37" s="47">
        <v>0</v>
      </c>
      <c r="K37" s="47">
        <v>7</v>
      </c>
      <c r="L37" s="22">
        <f t="shared" si="0"/>
        <v>14</v>
      </c>
      <c r="M37" s="23">
        <f t="shared" si="1"/>
        <v>0.4</v>
      </c>
      <c r="N37" s="31"/>
    </row>
    <row r="38" spans="1:14" ht="30" x14ac:dyDescent="0.25">
      <c r="A38" s="22">
        <v>32</v>
      </c>
      <c r="B38" s="39" t="s">
        <v>50</v>
      </c>
      <c r="C38" s="156" t="s">
        <v>9</v>
      </c>
      <c r="D38" s="231">
        <v>43860</v>
      </c>
      <c r="E38" s="156" t="s">
        <v>51</v>
      </c>
      <c r="F38" s="31" t="s">
        <v>52</v>
      </c>
      <c r="G38" s="76">
        <v>6</v>
      </c>
      <c r="H38" s="76">
        <v>1</v>
      </c>
      <c r="I38" s="76">
        <v>0</v>
      </c>
      <c r="J38" s="76">
        <v>7</v>
      </c>
      <c r="K38" s="106">
        <v>0</v>
      </c>
      <c r="L38" s="22">
        <f t="shared" si="0"/>
        <v>14</v>
      </c>
      <c r="M38" s="23">
        <f t="shared" si="1"/>
        <v>0.4</v>
      </c>
      <c r="N38" s="31"/>
    </row>
    <row r="39" spans="1:14" ht="30" x14ac:dyDescent="0.25">
      <c r="A39" s="86">
        <v>33</v>
      </c>
      <c r="B39" s="60" t="s">
        <v>244</v>
      </c>
      <c r="C39" s="175" t="s">
        <v>9</v>
      </c>
      <c r="D39" s="176" t="s">
        <v>245</v>
      </c>
      <c r="E39" s="175" t="s">
        <v>246</v>
      </c>
      <c r="F39" s="44" t="s">
        <v>247</v>
      </c>
      <c r="G39" s="47">
        <v>0</v>
      </c>
      <c r="H39" s="47">
        <v>4</v>
      </c>
      <c r="I39" s="47">
        <v>0</v>
      </c>
      <c r="J39" s="47">
        <v>7</v>
      </c>
      <c r="K39" s="47">
        <v>3</v>
      </c>
      <c r="L39" s="22">
        <f t="shared" ref="L39:L59" si="2">SUM(G39:K39)</f>
        <v>14</v>
      </c>
      <c r="M39" s="23">
        <f t="shared" ref="M39:M59" si="3">L39/35</f>
        <v>0.4</v>
      </c>
      <c r="N39" s="31"/>
    </row>
    <row r="40" spans="1:14" ht="45" x14ac:dyDescent="0.25">
      <c r="A40" s="22">
        <v>34</v>
      </c>
      <c r="B40" s="20" t="s">
        <v>179</v>
      </c>
      <c r="C40" s="21" t="s">
        <v>9</v>
      </c>
      <c r="D40" s="157" t="s">
        <v>180</v>
      </c>
      <c r="E40" s="21" t="s">
        <v>181</v>
      </c>
      <c r="F40" s="20" t="s">
        <v>182</v>
      </c>
      <c r="G40" s="22">
        <v>0</v>
      </c>
      <c r="H40" s="22">
        <v>7</v>
      </c>
      <c r="I40" s="22">
        <v>0</v>
      </c>
      <c r="J40" s="22">
        <v>0</v>
      </c>
      <c r="K40" s="22">
        <v>7</v>
      </c>
      <c r="L40" s="22">
        <f t="shared" si="2"/>
        <v>14</v>
      </c>
      <c r="M40" s="23">
        <f t="shared" si="3"/>
        <v>0.4</v>
      </c>
      <c r="N40" s="31"/>
    </row>
    <row r="41" spans="1:14" ht="45" x14ac:dyDescent="0.25">
      <c r="A41" s="86">
        <v>35</v>
      </c>
      <c r="B41" s="39" t="s">
        <v>53</v>
      </c>
      <c r="C41" s="156" t="s">
        <v>9</v>
      </c>
      <c r="D41" s="32">
        <v>43860</v>
      </c>
      <c r="E41" s="33" t="s">
        <v>51</v>
      </c>
      <c r="F41" s="39" t="s">
        <v>54</v>
      </c>
      <c r="G41" s="76">
        <v>6</v>
      </c>
      <c r="H41" s="76">
        <v>0</v>
      </c>
      <c r="I41" s="76">
        <v>0</v>
      </c>
      <c r="J41" s="76">
        <v>0</v>
      </c>
      <c r="K41" s="106">
        <v>7</v>
      </c>
      <c r="L41" s="22">
        <f t="shared" si="2"/>
        <v>13</v>
      </c>
      <c r="M41" s="23">
        <f t="shared" si="3"/>
        <v>0.37142857142857144</v>
      </c>
      <c r="N41" s="159"/>
    </row>
    <row r="42" spans="1:14" ht="45" x14ac:dyDescent="0.25">
      <c r="A42" s="22">
        <v>36</v>
      </c>
      <c r="B42" s="31" t="s">
        <v>74</v>
      </c>
      <c r="C42" s="156" t="s">
        <v>9</v>
      </c>
      <c r="D42" s="59">
        <v>40037</v>
      </c>
      <c r="E42" s="31" t="s">
        <v>467</v>
      </c>
      <c r="F42" s="169" t="s">
        <v>75</v>
      </c>
      <c r="G42" s="40">
        <v>6</v>
      </c>
      <c r="H42" s="40">
        <v>0</v>
      </c>
      <c r="I42" s="40">
        <v>0</v>
      </c>
      <c r="J42" s="40">
        <v>0</v>
      </c>
      <c r="K42" s="40">
        <v>7</v>
      </c>
      <c r="L42" s="22">
        <f t="shared" si="2"/>
        <v>13</v>
      </c>
      <c r="M42" s="23">
        <f t="shared" si="3"/>
        <v>0.37142857142857144</v>
      </c>
      <c r="N42" s="159"/>
    </row>
    <row r="43" spans="1:14" ht="45" x14ac:dyDescent="0.25">
      <c r="A43" s="86">
        <v>37</v>
      </c>
      <c r="B43" s="60" t="s">
        <v>129</v>
      </c>
      <c r="C43" s="60" t="s">
        <v>125</v>
      </c>
      <c r="D43" s="79">
        <v>39914</v>
      </c>
      <c r="E43" s="102" t="s">
        <v>136</v>
      </c>
      <c r="F43" s="44" t="s">
        <v>130</v>
      </c>
      <c r="G43" s="47">
        <v>6</v>
      </c>
      <c r="H43" s="47">
        <v>0</v>
      </c>
      <c r="I43" s="47">
        <v>0</v>
      </c>
      <c r="J43" s="47">
        <v>0</v>
      </c>
      <c r="K43" s="47">
        <v>7</v>
      </c>
      <c r="L43" s="22">
        <f t="shared" si="2"/>
        <v>13</v>
      </c>
      <c r="M43" s="23">
        <f t="shared" si="3"/>
        <v>0.37142857142857144</v>
      </c>
      <c r="N43" s="159"/>
    </row>
    <row r="44" spans="1:14" ht="45" x14ac:dyDescent="0.25">
      <c r="A44" s="22">
        <v>38</v>
      </c>
      <c r="B44" s="60" t="s">
        <v>250</v>
      </c>
      <c r="C44" s="175" t="s">
        <v>9</v>
      </c>
      <c r="D44" s="176" t="s">
        <v>251</v>
      </c>
      <c r="E44" s="175" t="s">
        <v>246</v>
      </c>
      <c r="F44" s="142" t="s">
        <v>252</v>
      </c>
      <c r="G44" s="47">
        <v>6</v>
      </c>
      <c r="H44" s="47">
        <v>7</v>
      </c>
      <c r="I44" s="47">
        <v>0</v>
      </c>
      <c r="J44" s="47">
        <v>0</v>
      </c>
      <c r="K44" s="47">
        <v>0</v>
      </c>
      <c r="L44" s="22">
        <f t="shared" si="2"/>
        <v>13</v>
      </c>
      <c r="M44" s="23">
        <f t="shared" si="3"/>
        <v>0.37142857142857144</v>
      </c>
      <c r="N44" s="159"/>
    </row>
    <row r="45" spans="1:14" ht="45" x14ac:dyDescent="0.25">
      <c r="A45" s="86">
        <v>39</v>
      </c>
      <c r="B45" s="39" t="s">
        <v>183</v>
      </c>
      <c r="C45" s="44" t="s">
        <v>22</v>
      </c>
      <c r="D45" s="32">
        <v>39989</v>
      </c>
      <c r="E45" s="44" t="s">
        <v>184</v>
      </c>
      <c r="F45" s="31" t="s">
        <v>185</v>
      </c>
      <c r="G45" s="76">
        <v>6</v>
      </c>
      <c r="H45" s="76">
        <v>6</v>
      </c>
      <c r="I45" s="76">
        <v>0</v>
      </c>
      <c r="J45" s="76">
        <v>0</v>
      </c>
      <c r="K45" s="76">
        <v>0</v>
      </c>
      <c r="L45" s="22">
        <f t="shared" si="2"/>
        <v>12</v>
      </c>
      <c r="M45" s="23">
        <f t="shared" si="3"/>
        <v>0.34285714285714286</v>
      </c>
      <c r="N45" s="159"/>
    </row>
    <row r="46" spans="1:14" ht="39" customHeight="1" x14ac:dyDescent="0.25">
      <c r="A46" s="22">
        <v>40</v>
      </c>
      <c r="B46" s="39" t="s">
        <v>189</v>
      </c>
      <c r="C46" s="44" t="s">
        <v>22</v>
      </c>
      <c r="D46" s="229">
        <v>39989</v>
      </c>
      <c r="E46" s="44" t="s">
        <v>184</v>
      </c>
      <c r="F46" s="31" t="s">
        <v>190</v>
      </c>
      <c r="G46" s="40">
        <v>6</v>
      </c>
      <c r="H46" s="40">
        <v>6</v>
      </c>
      <c r="I46" s="40">
        <v>0</v>
      </c>
      <c r="J46" s="40">
        <v>0</v>
      </c>
      <c r="K46" s="40">
        <v>0</v>
      </c>
      <c r="L46" s="22">
        <f t="shared" si="2"/>
        <v>12</v>
      </c>
      <c r="M46" s="23">
        <f t="shared" si="3"/>
        <v>0.34285714285714286</v>
      </c>
      <c r="N46" s="102"/>
    </row>
    <row r="47" spans="1:14" ht="34.5" customHeight="1" x14ac:dyDescent="0.25">
      <c r="A47" s="86">
        <v>41</v>
      </c>
      <c r="B47" s="222" t="s">
        <v>293</v>
      </c>
      <c r="C47" s="156" t="s">
        <v>9</v>
      </c>
      <c r="D47" s="227">
        <v>39896</v>
      </c>
      <c r="E47" s="223" t="s">
        <v>291</v>
      </c>
      <c r="F47" s="232" t="s">
        <v>294</v>
      </c>
      <c r="G47" s="224">
        <v>0</v>
      </c>
      <c r="H47" s="224">
        <v>5</v>
      </c>
      <c r="I47" s="224">
        <v>0</v>
      </c>
      <c r="J47" s="224">
        <v>0</v>
      </c>
      <c r="K47" s="224">
        <v>7</v>
      </c>
      <c r="L47" s="22">
        <f t="shared" si="2"/>
        <v>12</v>
      </c>
      <c r="M47" s="23">
        <f t="shared" si="3"/>
        <v>0.34285714285714286</v>
      </c>
      <c r="N47" s="102"/>
    </row>
    <row r="48" spans="1:14" ht="33.75" customHeight="1" x14ac:dyDescent="0.25">
      <c r="A48" s="22">
        <v>42</v>
      </c>
      <c r="B48" s="60" t="s">
        <v>295</v>
      </c>
      <c r="C48" s="156" t="s">
        <v>9</v>
      </c>
      <c r="D48" s="46">
        <v>39888</v>
      </c>
      <c r="E48" s="60" t="s">
        <v>291</v>
      </c>
      <c r="F48" s="44" t="s">
        <v>296</v>
      </c>
      <c r="G48" s="47">
        <v>6</v>
      </c>
      <c r="H48" s="47">
        <v>6</v>
      </c>
      <c r="I48" s="47">
        <v>0</v>
      </c>
      <c r="J48" s="47">
        <v>0</v>
      </c>
      <c r="K48" s="47">
        <v>0</v>
      </c>
      <c r="L48" s="22">
        <f t="shared" si="2"/>
        <v>12</v>
      </c>
      <c r="M48" s="23">
        <f t="shared" si="3"/>
        <v>0.34285714285714286</v>
      </c>
      <c r="N48" s="25"/>
    </row>
    <row r="49" spans="1:14" ht="30" x14ac:dyDescent="0.25">
      <c r="A49" s="86">
        <v>43</v>
      </c>
      <c r="B49" s="60" t="s">
        <v>135</v>
      </c>
      <c r="C49" s="60" t="s">
        <v>125</v>
      </c>
      <c r="D49" s="79">
        <v>40093</v>
      </c>
      <c r="E49" s="102" t="s">
        <v>136</v>
      </c>
      <c r="F49" s="44" t="s">
        <v>132</v>
      </c>
      <c r="G49" s="47">
        <v>0</v>
      </c>
      <c r="H49" s="47">
        <v>4</v>
      </c>
      <c r="I49" s="47">
        <v>0</v>
      </c>
      <c r="J49" s="47">
        <v>7</v>
      </c>
      <c r="K49" s="47">
        <v>0</v>
      </c>
      <c r="L49" s="22">
        <f t="shared" si="2"/>
        <v>11</v>
      </c>
      <c r="M49" s="23">
        <f t="shared" si="3"/>
        <v>0.31428571428571428</v>
      </c>
      <c r="N49" s="25"/>
    </row>
    <row r="50" spans="1:14" ht="30" x14ac:dyDescent="0.25">
      <c r="A50" s="22">
        <v>44</v>
      </c>
      <c r="B50" s="60" t="s">
        <v>299</v>
      </c>
      <c r="C50" s="156" t="s">
        <v>9</v>
      </c>
      <c r="D50" s="46">
        <v>39979</v>
      </c>
      <c r="E50" s="60" t="s">
        <v>291</v>
      </c>
      <c r="F50" s="142" t="s">
        <v>292</v>
      </c>
      <c r="G50" s="47">
        <v>6</v>
      </c>
      <c r="H50" s="47">
        <v>1</v>
      </c>
      <c r="I50" s="47">
        <v>0</v>
      </c>
      <c r="J50" s="47">
        <v>0</v>
      </c>
      <c r="K50" s="47">
        <v>3</v>
      </c>
      <c r="L50" s="22">
        <f t="shared" si="2"/>
        <v>10</v>
      </c>
      <c r="M50" s="23">
        <f t="shared" si="3"/>
        <v>0.2857142857142857</v>
      </c>
      <c r="N50" s="25"/>
    </row>
    <row r="51" spans="1:14" ht="45" x14ac:dyDescent="0.25">
      <c r="A51" s="86">
        <v>45</v>
      </c>
      <c r="B51" s="26" t="s">
        <v>297</v>
      </c>
      <c r="C51" s="156" t="s">
        <v>9</v>
      </c>
      <c r="D51" s="46">
        <v>40011</v>
      </c>
      <c r="E51" s="60" t="s">
        <v>291</v>
      </c>
      <c r="F51" s="44" t="s">
        <v>294</v>
      </c>
      <c r="G51" s="47">
        <v>0</v>
      </c>
      <c r="H51" s="47">
        <v>6</v>
      </c>
      <c r="I51" s="47">
        <v>0</v>
      </c>
      <c r="J51" s="47">
        <v>0</v>
      </c>
      <c r="K51" s="47">
        <v>2</v>
      </c>
      <c r="L51" s="22">
        <f t="shared" si="2"/>
        <v>8</v>
      </c>
      <c r="M51" s="23">
        <f t="shared" si="3"/>
        <v>0.22857142857142856</v>
      </c>
      <c r="N51" s="25"/>
    </row>
    <row r="52" spans="1:14" ht="45" x14ac:dyDescent="0.25">
      <c r="A52" s="22">
        <v>46</v>
      </c>
      <c r="B52" s="170" t="s">
        <v>79</v>
      </c>
      <c r="C52" s="156" t="s">
        <v>9</v>
      </c>
      <c r="D52" s="59">
        <v>39991</v>
      </c>
      <c r="E52" s="31" t="s">
        <v>467</v>
      </c>
      <c r="F52" s="179" t="s">
        <v>75</v>
      </c>
      <c r="G52" s="40">
        <v>0</v>
      </c>
      <c r="H52" s="40">
        <v>7</v>
      </c>
      <c r="I52" s="40">
        <v>0</v>
      </c>
      <c r="J52" s="40">
        <v>0</v>
      </c>
      <c r="K52" s="40">
        <v>0</v>
      </c>
      <c r="L52" s="22">
        <f t="shared" si="2"/>
        <v>7</v>
      </c>
      <c r="M52" s="23">
        <f t="shared" si="3"/>
        <v>0.2</v>
      </c>
      <c r="N52" s="25"/>
    </row>
    <row r="53" spans="1:14" ht="30" x14ac:dyDescent="0.25">
      <c r="A53" s="86">
        <v>47</v>
      </c>
      <c r="B53" s="39" t="s">
        <v>187</v>
      </c>
      <c r="C53" s="44" t="s">
        <v>22</v>
      </c>
      <c r="D53" s="32">
        <v>40202</v>
      </c>
      <c r="E53" s="44" t="s">
        <v>184</v>
      </c>
      <c r="F53" s="31" t="s">
        <v>188</v>
      </c>
      <c r="G53" s="193">
        <v>0</v>
      </c>
      <c r="H53" s="193">
        <v>7</v>
      </c>
      <c r="I53" s="193">
        <v>0</v>
      </c>
      <c r="J53" s="193">
        <v>0</v>
      </c>
      <c r="K53" s="193">
        <v>0</v>
      </c>
      <c r="L53" s="22">
        <f t="shared" si="2"/>
        <v>7</v>
      </c>
      <c r="M53" s="23">
        <f t="shared" si="3"/>
        <v>0.2</v>
      </c>
      <c r="N53" s="25"/>
    </row>
    <row r="54" spans="1:14" ht="45" x14ac:dyDescent="0.25">
      <c r="A54" s="22">
        <v>48</v>
      </c>
      <c r="B54" s="168" t="s">
        <v>217</v>
      </c>
      <c r="C54" s="178" t="s">
        <v>9</v>
      </c>
      <c r="D54" s="228">
        <v>40069</v>
      </c>
      <c r="E54" s="178" t="s">
        <v>215</v>
      </c>
      <c r="F54" s="168" t="s">
        <v>216</v>
      </c>
      <c r="G54" s="164">
        <v>0</v>
      </c>
      <c r="H54" s="164">
        <v>6</v>
      </c>
      <c r="I54" s="164">
        <v>1</v>
      </c>
      <c r="J54" s="164">
        <v>0</v>
      </c>
      <c r="K54" s="164">
        <v>0</v>
      </c>
      <c r="L54" s="22">
        <f t="shared" si="2"/>
        <v>7</v>
      </c>
      <c r="M54" s="23">
        <f t="shared" si="3"/>
        <v>0.2</v>
      </c>
      <c r="N54" s="22"/>
    </row>
    <row r="55" spans="1:14" ht="30" x14ac:dyDescent="0.25">
      <c r="A55" s="86">
        <v>49</v>
      </c>
      <c r="B55" s="170" t="s">
        <v>78</v>
      </c>
      <c r="C55" s="156" t="s">
        <v>9</v>
      </c>
      <c r="D55" s="59">
        <v>39997</v>
      </c>
      <c r="E55" s="31" t="s">
        <v>467</v>
      </c>
      <c r="F55" s="39" t="s">
        <v>77</v>
      </c>
      <c r="G55" s="40">
        <v>0</v>
      </c>
      <c r="H55" s="40">
        <v>6</v>
      </c>
      <c r="I55" s="40">
        <v>0</v>
      </c>
      <c r="J55" s="40">
        <v>0</v>
      </c>
      <c r="K55" s="40">
        <v>0</v>
      </c>
      <c r="L55" s="22">
        <f t="shared" si="2"/>
        <v>6</v>
      </c>
      <c r="M55" s="23">
        <f t="shared" si="3"/>
        <v>0.17142857142857143</v>
      </c>
      <c r="N55" s="60"/>
    </row>
    <row r="56" spans="1:14" ht="45" x14ac:dyDescent="0.25">
      <c r="A56" s="22">
        <v>50</v>
      </c>
      <c r="B56" s="31" t="s">
        <v>220</v>
      </c>
      <c r="C56" s="21" t="s">
        <v>9</v>
      </c>
      <c r="D56" s="59">
        <v>40046</v>
      </c>
      <c r="E56" s="21" t="s">
        <v>215</v>
      </c>
      <c r="F56" s="31" t="s">
        <v>216</v>
      </c>
      <c r="G56" s="24">
        <v>0</v>
      </c>
      <c r="H56" s="22">
        <v>6</v>
      </c>
      <c r="I56" s="22">
        <v>0</v>
      </c>
      <c r="J56" s="22">
        <v>0</v>
      </c>
      <c r="K56" s="22">
        <v>0</v>
      </c>
      <c r="L56" s="22">
        <f t="shared" si="2"/>
        <v>6</v>
      </c>
      <c r="M56" s="23">
        <f t="shared" si="3"/>
        <v>0.17142857142857143</v>
      </c>
      <c r="N56" s="155"/>
    </row>
    <row r="57" spans="1:14" ht="30" x14ac:dyDescent="0.25">
      <c r="A57" s="86">
        <v>51</v>
      </c>
      <c r="B57" s="60" t="s">
        <v>534</v>
      </c>
      <c r="C57" s="155" t="s">
        <v>9</v>
      </c>
      <c r="D57" s="155"/>
      <c r="E57" s="218" t="s">
        <v>535</v>
      </c>
      <c r="F57" s="150" t="s">
        <v>258</v>
      </c>
      <c r="G57" s="226">
        <v>0</v>
      </c>
      <c r="H57" s="226">
        <v>6</v>
      </c>
      <c r="I57" s="226">
        <v>0</v>
      </c>
      <c r="J57" s="226">
        <v>0</v>
      </c>
      <c r="K57" s="226">
        <v>0</v>
      </c>
      <c r="L57" s="22">
        <f t="shared" si="2"/>
        <v>6</v>
      </c>
      <c r="M57" s="23">
        <f t="shared" si="3"/>
        <v>0.17142857142857143</v>
      </c>
      <c r="N57" s="155"/>
    </row>
    <row r="58" spans="1:14" ht="30" x14ac:dyDescent="0.25">
      <c r="A58" s="22">
        <v>52</v>
      </c>
      <c r="B58" s="60" t="s">
        <v>298</v>
      </c>
      <c r="C58" s="218" t="s">
        <v>9</v>
      </c>
      <c r="D58" s="218"/>
      <c r="E58" s="218" t="s">
        <v>291</v>
      </c>
      <c r="F58" s="218"/>
      <c r="G58" s="226">
        <v>0</v>
      </c>
      <c r="H58" s="226">
        <v>0</v>
      </c>
      <c r="I58" s="226">
        <v>6</v>
      </c>
      <c r="J58" s="226">
        <v>0</v>
      </c>
      <c r="K58" s="226">
        <v>0</v>
      </c>
      <c r="L58" s="22">
        <f t="shared" si="2"/>
        <v>6</v>
      </c>
      <c r="M58" s="23">
        <f t="shared" si="3"/>
        <v>0.17142857142857143</v>
      </c>
      <c r="N58" s="155"/>
    </row>
    <row r="59" spans="1:14" ht="30" x14ac:dyDescent="0.25">
      <c r="A59" s="86">
        <v>53</v>
      </c>
      <c r="B59" s="172" t="s">
        <v>373</v>
      </c>
      <c r="C59" s="156" t="s">
        <v>9</v>
      </c>
      <c r="D59" s="189">
        <v>40027</v>
      </c>
      <c r="E59" s="173" t="s">
        <v>443</v>
      </c>
      <c r="F59" s="44" t="s">
        <v>372</v>
      </c>
      <c r="G59" s="45">
        <v>0</v>
      </c>
      <c r="H59" s="45">
        <v>0</v>
      </c>
      <c r="I59" s="45">
        <v>1</v>
      </c>
      <c r="J59" s="45">
        <v>0</v>
      </c>
      <c r="K59" s="45">
        <v>3</v>
      </c>
      <c r="L59" s="22">
        <f t="shared" si="2"/>
        <v>4</v>
      </c>
      <c r="M59" s="23">
        <f t="shared" si="3"/>
        <v>0.11428571428571428</v>
      </c>
      <c r="N59" s="9"/>
    </row>
    <row r="61" spans="1:14" x14ac:dyDescent="0.25">
      <c r="B61" s="85" t="s">
        <v>530</v>
      </c>
      <c r="C61" s="378"/>
      <c r="D61" s="378"/>
      <c r="E61" s="379" t="s">
        <v>531</v>
      </c>
    </row>
    <row r="62" spans="1:14" x14ac:dyDescent="0.25">
      <c r="B62" s="380" t="s">
        <v>532</v>
      </c>
      <c r="C62" s="378"/>
      <c r="D62" s="378"/>
      <c r="E62" s="379" t="s">
        <v>558</v>
      </c>
    </row>
    <row r="63" spans="1:14" x14ac:dyDescent="0.25">
      <c r="E63" t="s">
        <v>559</v>
      </c>
    </row>
    <row r="64" spans="1:14" x14ac:dyDescent="0.25">
      <c r="E64" t="s">
        <v>560</v>
      </c>
    </row>
    <row r="65" spans="5:5" x14ac:dyDescent="0.25">
      <c r="E65" t="s">
        <v>561</v>
      </c>
    </row>
    <row r="66" spans="5:5" x14ac:dyDescent="0.25">
      <c r="E66" s="85" t="s">
        <v>562</v>
      </c>
    </row>
  </sheetData>
  <sortState ref="A7:N59">
    <sortCondition descending="1" ref="M7"/>
  </sortState>
  <mergeCells count="4">
    <mergeCell ref="A1:I1"/>
    <mergeCell ref="A3:N3"/>
    <mergeCell ref="A4:N4"/>
    <mergeCell ref="B2:O2"/>
  </mergeCells>
  <pageMargins left="0.70866141732283472" right="0.70866141732283472" top="0.74803149606299213" bottom="0.74803149606299213" header="0.31496062992125984" footer="0.31496062992125984"/>
  <pageSetup scale="45" fitToHeight="2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topLeftCell="A7" workbookViewId="0">
      <selection activeCell="F10" sqref="F10"/>
    </sheetView>
  </sheetViews>
  <sheetFormatPr defaultRowHeight="15" x14ac:dyDescent="0.25"/>
  <cols>
    <col min="1" max="1" width="4.85546875" customWidth="1"/>
    <col min="2" max="2" width="20.28515625" customWidth="1"/>
    <col min="3" max="3" width="10.140625" customWidth="1"/>
    <col min="4" max="4" width="11.5703125" customWidth="1"/>
    <col min="5" max="5" width="19.5703125" customWidth="1"/>
    <col min="6" max="6" width="21.42578125" customWidth="1"/>
    <col min="7" max="7" width="5" customWidth="1"/>
    <col min="8" max="8" width="5.42578125" customWidth="1"/>
    <col min="9" max="10" width="5" customWidth="1"/>
    <col min="11" max="11" width="4.7109375" customWidth="1"/>
    <col min="13" max="13" width="11.28515625" customWidth="1"/>
    <col min="14" max="14" width="14" customWidth="1"/>
  </cols>
  <sheetData>
    <row r="1" spans="1:15" x14ac:dyDescent="0.25">
      <c r="A1" s="435"/>
      <c r="B1" s="435"/>
      <c r="C1" s="435"/>
      <c r="D1" s="435"/>
      <c r="E1" s="435"/>
      <c r="F1" s="435"/>
      <c r="G1" s="435"/>
      <c r="H1" s="435"/>
      <c r="I1" s="435"/>
      <c r="J1" s="1"/>
      <c r="K1" s="1"/>
      <c r="L1" s="1"/>
      <c r="M1" s="1"/>
      <c r="N1" s="1"/>
    </row>
    <row r="2" spans="1:15" ht="18.75" x14ac:dyDescent="0.3">
      <c r="A2" s="68"/>
      <c r="B2" s="437" t="s">
        <v>428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</row>
    <row r="3" spans="1:15" ht="18.75" x14ac:dyDescent="0.3">
      <c r="A3" s="436" t="s">
        <v>439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69"/>
    </row>
    <row r="4" spans="1:15" ht="18.75" x14ac:dyDescent="0.3">
      <c r="A4" s="436" t="s">
        <v>431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69"/>
    </row>
    <row r="5" spans="1:15" x14ac:dyDescent="0.25">
      <c r="A5" s="8"/>
      <c r="B5" s="2"/>
      <c r="C5" s="8"/>
      <c r="D5" s="8"/>
      <c r="E5" s="8"/>
      <c r="F5" s="8"/>
      <c r="G5" s="8"/>
      <c r="H5" s="8"/>
      <c r="I5" s="8"/>
      <c r="J5" s="1"/>
      <c r="K5" s="1"/>
      <c r="L5" s="1"/>
      <c r="M5" s="1"/>
      <c r="N5" s="1"/>
    </row>
    <row r="6" spans="1:15" ht="50.25" customHeight="1" x14ac:dyDescent="0.25">
      <c r="A6" s="7" t="s">
        <v>0</v>
      </c>
      <c r="B6" s="6" t="s">
        <v>1</v>
      </c>
      <c r="C6" s="7" t="s">
        <v>2</v>
      </c>
      <c r="D6" s="6" t="s">
        <v>3</v>
      </c>
      <c r="E6" s="6" t="s">
        <v>4</v>
      </c>
      <c r="F6" s="6" t="s">
        <v>5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424</v>
      </c>
      <c r="M6" s="6" t="s">
        <v>7</v>
      </c>
      <c r="N6" s="7" t="s">
        <v>423</v>
      </c>
    </row>
    <row r="7" spans="1:15" ht="35.25" customHeight="1" x14ac:dyDescent="0.25">
      <c r="A7" s="22">
        <v>1</v>
      </c>
      <c r="B7" s="84" t="s">
        <v>31</v>
      </c>
      <c r="C7" s="105" t="s">
        <v>22</v>
      </c>
      <c r="D7" s="87">
        <v>39702</v>
      </c>
      <c r="E7" s="91" t="s">
        <v>23</v>
      </c>
      <c r="F7" s="84" t="s">
        <v>26</v>
      </c>
      <c r="G7" s="86">
        <v>3</v>
      </c>
      <c r="H7" s="86">
        <v>7</v>
      </c>
      <c r="I7" s="86">
        <v>7</v>
      </c>
      <c r="J7" s="86">
        <v>3</v>
      </c>
      <c r="K7" s="86">
        <v>7</v>
      </c>
      <c r="L7" s="22">
        <f t="shared" ref="L7:L38" si="0">SUM(G7:K7)</f>
        <v>27</v>
      </c>
      <c r="M7" s="23">
        <f t="shared" ref="M7:M38" si="1">L7/35</f>
        <v>0.77142857142857146</v>
      </c>
      <c r="N7" s="22" t="s">
        <v>540</v>
      </c>
    </row>
    <row r="8" spans="1:15" ht="34.5" customHeight="1" x14ac:dyDescent="0.25">
      <c r="A8" s="22">
        <v>2</v>
      </c>
      <c r="B8" s="201" t="s">
        <v>394</v>
      </c>
      <c r="C8" s="202" t="s">
        <v>9</v>
      </c>
      <c r="D8" s="205">
        <v>39840</v>
      </c>
      <c r="E8" s="202" t="s">
        <v>391</v>
      </c>
      <c r="F8" s="201" t="s">
        <v>392</v>
      </c>
      <c r="G8" s="56">
        <v>0</v>
      </c>
      <c r="H8" s="56">
        <v>7</v>
      </c>
      <c r="I8" s="56">
        <v>6</v>
      </c>
      <c r="J8" s="56">
        <v>6</v>
      </c>
      <c r="K8" s="56">
        <v>7</v>
      </c>
      <c r="L8" s="22">
        <f t="shared" si="0"/>
        <v>26</v>
      </c>
      <c r="M8" s="23">
        <f t="shared" si="1"/>
        <v>0.74285714285714288</v>
      </c>
      <c r="N8" s="22" t="s">
        <v>543</v>
      </c>
    </row>
    <row r="9" spans="1:15" ht="33" customHeight="1" x14ac:dyDescent="0.25">
      <c r="A9" s="22">
        <v>3</v>
      </c>
      <c r="B9" s="84" t="s">
        <v>300</v>
      </c>
      <c r="C9" s="5" t="s">
        <v>9</v>
      </c>
      <c r="D9" s="87">
        <v>39709</v>
      </c>
      <c r="E9" s="103" t="s">
        <v>291</v>
      </c>
      <c r="F9" s="103" t="s">
        <v>301</v>
      </c>
      <c r="G9" s="90">
        <v>3</v>
      </c>
      <c r="H9" s="90">
        <v>7</v>
      </c>
      <c r="I9" s="90">
        <v>1</v>
      </c>
      <c r="J9" s="90">
        <v>6</v>
      </c>
      <c r="K9" s="90">
        <v>7</v>
      </c>
      <c r="L9" s="22">
        <f t="shared" si="0"/>
        <v>24</v>
      </c>
      <c r="M9" s="23">
        <f t="shared" si="1"/>
        <v>0.68571428571428572</v>
      </c>
      <c r="N9" s="22" t="s">
        <v>543</v>
      </c>
    </row>
    <row r="10" spans="1:15" ht="30" x14ac:dyDescent="0.25">
      <c r="A10" s="22">
        <v>4</v>
      </c>
      <c r="B10" s="183" t="s">
        <v>496</v>
      </c>
      <c r="C10" s="47" t="s">
        <v>9</v>
      </c>
      <c r="D10" s="190">
        <v>39736</v>
      </c>
      <c r="E10" s="209" t="s">
        <v>497</v>
      </c>
      <c r="F10" s="60" t="s">
        <v>87</v>
      </c>
      <c r="G10" s="226">
        <v>2</v>
      </c>
      <c r="H10" s="226">
        <v>1</v>
      </c>
      <c r="I10" s="226">
        <v>7</v>
      </c>
      <c r="J10" s="226">
        <v>7</v>
      </c>
      <c r="K10" s="226">
        <v>7</v>
      </c>
      <c r="L10" s="22">
        <f t="shared" si="0"/>
        <v>24</v>
      </c>
      <c r="M10" s="23">
        <f t="shared" si="1"/>
        <v>0.68571428571428572</v>
      </c>
      <c r="N10" s="45" t="s">
        <v>543</v>
      </c>
    </row>
    <row r="11" spans="1:15" ht="30" x14ac:dyDescent="0.25">
      <c r="A11" s="22">
        <v>5</v>
      </c>
      <c r="B11" s="31" t="s">
        <v>227</v>
      </c>
      <c r="C11" s="31" t="s">
        <v>9</v>
      </c>
      <c r="D11" s="32">
        <v>39672</v>
      </c>
      <c r="E11" s="31" t="s">
        <v>222</v>
      </c>
      <c r="F11" s="31" t="s">
        <v>228</v>
      </c>
      <c r="G11" s="24">
        <v>2</v>
      </c>
      <c r="H11" s="22">
        <v>1</v>
      </c>
      <c r="I11" s="22">
        <v>6</v>
      </c>
      <c r="J11" s="22">
        <v>7</v>
      </c>
      <c r="K11" s="22">
        <v>7</v>
      </c>
      <c r="L11" s="22">
        <f t="shared" si="0"/>
        <v>23</v>
      </c>
      <c r="M11" s="23">
        <f t="shared" si="1"/>
        <v>0.65714285714285714</v>
      </c>
      <c r="N11" s="45" t="s">
        <v>543</v>
      </c>
    </row>
    <row r="12" spans="1:15" ht="30" x14ac:dyDescent="0.25">
      <c r="A12" s="22">
        <v>6</v>
      </c>
      <c r="B12" s="84" t="s">
        <v>27</v>
      </c>
      <c r="C12" s="105" t="s">
        <v>22</v>
      </c>
      <c r="D12" s="87">
        <v>39600</v>
      </c>
      <c r="E12" s="91" t="s">
        <v>23</v>
      </c>
      <c r="F12" s="84" t="s">
        <v>26</v>
      </c>
      <c r="G12" s="86">
        <v>1</v>
      </c>
      <c r="H12" s="86">
        <v>7</v>
      </c>
      <c r="I12" s="86">
        <v>7</v>
      </c>
      <c r="J12" s="86">
        <v>0</v>
      </c>
      <c r="K12" s="86">
        <v>7</v>
      </c>
      <c r="L12" s="22">
        <f t="shared" si="0"/>
        <v>22</v>
      </c>
      <c r="M12" s="23">
        <f t="shared" si="1"/>
        <v>0.62857142857142856</v>
      </c>
      <c r="N12" s="45" t="s">
        <v>543</v>
      </c>
    </row>
    <row r="13" spans="1:15" ht="30" x14ac:dyDescent="0.25">
      <c r="A13" s="22">
        <v>7</v>
      </c>
      <c r="B13" s="60" t="s">
        <v>308</v>
      </c>
      <c r="C13" s="21" t="s">
        <v>9</v>
      </c>
      <c r="D13" s="46">
        <v>39577</v>
      </c>
      <c r="E13" s="44" t="s">
        <v>291</v>
      </c>
      <c r="F13" s="60" t="s">
        <v>305</v>
      </c>
      <c r="G13" s="47">
        <v>1</v>
      </c>
      <c r="H13" s="47">
        <v>7</v>
      </c>
      <c r="I13" s="47">
        <v>0</v>
      </c>
      <c r="J13" s="47">
        <v>7</v>
      </c>
      <c r="K13" s="47">
        <v>7</v>
      </c>
      <c r="L13" s="22">
        <f t="shared" si="0"/>
        <v>22</v>
      </c>
      <c r="M13" s="23">
        <f t="shared" si="1"/>
        <v>0.62857142857142856</v>
      </c>
      <c r="N13" s="45" t="s">
        <v>543</v>
      </c>
    </row>
    <row r="14" spans="1:15" ht="30" x14ac:dyDescent="0.25">
      <c r="A14" s="22">
        <v>8</v>
      </c>
      <c r="B14" s="103" t="s">
        <v>541</v>
      </c>
      <c r="C14" s="88" t="s">
        <v>9</v>
      </c>
      <c r="D14" s="104">
        <v>39807</v>
      </c>
      <c r="E14" s="108" t="s">
        <v>34</v>
      </c>
      <c r="F14" s="84" t="s">
        <v>43</v>
      </c>
      <c r="G14" s="90">
        <v>0</v>
      </c>
      <c r="H14" s="90">
        <v>7</v>
      </c>
      <c r="I14" s="90">
        <v>7</v>
      </c>
      <c r="J14" s="90">
        <v>0</v>
      </c>
      <c r="K14" s="90">
        <v>7</v>
      </c>
      <c r="L14" s="22">
        <f t="shared" si="0"/>
        <v>21</v>
      </c>
      <c r="M14" s="23">
        <f t="shared" si="1"/>
        <v>0.6</v>
      </c>
      <c r="N14" s="45" t="s">
        <v>543</v>
      </c>
    </row>
    <row r="15" spans="1:15" ht="30" x14ac:dyDescent="0.25">
      <c r="A15" s="22">
        <v>9</v>
      </c>
      <c r="B15" s="103" t="s">
        <v>85</v>
      </c>
      <c r="C15" s="192" t="s">
        <v>9</v>
      </c>
      <c r="D15" s="87">
        <v>39652</v>
      </c>
      <c r="E15" s="103" t="s">
        <v>83</v>
      </c>
      <c r="F15" s="84" t="s">
        <v>84</v>
      </c>
      <c r="G15" s="86">
        <v>5</v>
      </c>
      <c r="H15" s="127">
        <v>7</v>
      </c>
      <c r="I15" s="86">
        <v>0</v>
      </c>
      <c r="J15" s="86">
        <v>2</v>
      </c>
      <c r="K15" s="86">
        <v>7</v>
      </c>
      <c r="L15" s="22">
        <f t="shared" si="0"/>
        <v>21</v>
      </c>
      <c r="M15" s="23">
        <f t="shared" si="1"/>
        <v>0.6</v>
      </c>
      <c r="N15" s="45" t="s">
        <v>543</v>
      </c>
    </row>
    <row r="16" spans="1:15" s="92" customFormat="1" ht="32.25" customHeight="1" x14ac:dyDescent="0.25">
      <c r="A16" s="22">
        <v>10</v>
      </c>
      <c r="B16" s="60" t="s">
        <v>303</v>
      </c>
      <c r="C16" s="21" t="s">
        <v>9</v>
      </c>
      <c r="D16" s="46">
        <v>39653</v>
      </c>
      <c r="E16" s="44" t="s">
        <v>291</v>
      </c>
      <c r="F16" s="44" t="s">
        <v>301</v>
      </c>
      <c r="G16" s="47">
        <v>1</v>
      </c>
      <c r="H16" s="47">
        <v>6</v>
      </c>
      <c r="I16" s="47">
        <v>7</v>
      </c>
      <c r="J16" s="47">
        <v>6</v>
      </c>
      <c r="K16" s="47">
        <v>0</v>
      </c>
      <c r="L16" s="22">
        <f t="shared" si="0"/>
        <v>20</v>
      </c>
      <c r="M16" s="23">
        <f t="shared" si="1"/>
        <v>0.5714285714285714</v>
      </c>
      <c r="N16" s="45" t="s">
        <v>543</v>
      </c>
    </row>
    <row r="17" spans="1:14" ht="33.75" customHeight="1" x14ac:dyDescent="0.25">
      <c r="A17" s="22">
        <v>11</v>
      </c>
      <c r="B17" s="201" t="s">
        <v>390</v>
      </c>
      <c r="C17" s="202" t="s">
        <v>9</v>
      </c>
      <c r="D17" s="205">
        <v>39685</v>
      </c>
      <c r="E17" s="202" t="s">
        <v>391</v>
      </c>
      <c r="F17" s="201" t="s">
        <v>392</v>
      </c>
      <c r="G17" s="56">
        <v>0</v>
      </c>
      <c r="H17" s="56">
        <v>6</v>
      </c>
      <c r="I17" s="56">
        <v>3</v>
      </c>
      <c r="J17" s="56">
        <v>6</v>
      </c>
      <c r="K17" s="56">
        <v>5</v>
      </c>
      <c r="L17" s="22">
        <f t="shared" si="0"/>
        <v>20</v>
      </c>
      <c r="M17" s="23">
        <f t="shared" si="1"/>
        <v>0.5714285714285714</v>
      </c>
      <c r="N17" s="45" t="s">
        <v>543</v>
      </c>
    </row>
    <row r="18" spans="1:14" ht="30" x14ac:dyDescent="0.25">
      <c r="A18" s="22">
        <v>12</v>
      </c>
      <c r="B18" s="103" t="s">
        <v>40</v>
      </c>
      <c r="C18" s="88" t="s">
        <v>9</v>
      </c>
      <c r="D18" s="104">
        <v>39675</v>
      </c>
      <c r="E18" s="108" t="s">
        <v>34</v>
      </c>
      <c r="F18" s="84" t="s">
        <v>41</v>
      </c>
      <c r="G18" s="90">
        <v>3</v>
      </c>
      <c r="H18" s="90">
        <v>3</v>
      </c>
      <c r="I18" s="90">
        <v>0</v>
      </c>
      <c r="J18" s="90">
        <v>6</v>
      </c>
      <c r="K18" s="90">
        <v>7</v>
      </c>
      <c r="L18" s="22">
        <f t="shared" si="0"/>
        <v>19</v>
      </c>
      <c r="M18" s="23">
        <f t="shared" si="1"/>
        <v>0.54285714285714282</v>
      </c>
      <c r="N18" s="45" t="s">
        <v>543</v>
      </c>
    </row>
    <row r="19" spans="1:14" ht="30" x14ac:dyDescent="0.25">
      <c r="A19" s="22">
        <v>13</v>
      </c>
      <c r="B19" s="84" t="s">
        <v>302</v>
      </c>
      <c r="C19" s="5" t="s">
        <v>9</v>
      </c>
      <c r="D19" s="87">
        <v>39598</v>
      </c>
      <c r="E19" s="103" t="s">
        <v>291</v>
      </c>
      <c r="F19" s="103" t="s">
        <v>301</v>
      </c>
      <c r="G19" s="90">
        <v>3</v>
      </c>
      <c r="H19" s="90">
        <v>6</v>
      </c>
      <c r="I19" s="90">
        <v>3</v>
      </c>
      <c r="J19" s="90">
        <v>0</v>
      </c>
      <c r="K19" s="90">
        <v>7</v>
      </c>
      <c r="L19" s="22">
        <f t="shared" si="0"/>
        <v>19</v>
      </c>
      <c r="M19" s="23">
        <f t="shared" si="1"/>
        <v>0.54285714285714282</v>
      </c>
      <c r="N19" s="45" t="s">
        <v>543</v>
      </c>
    </row>
    <row r="20" spans="1:14" s="92" customFormat="1" ht="30" x14ac:dyDescent="0.25">
      <c r="A20" s="22">
        <v>14</v>
      </c>
      <c r="B20" s="103" t="s">
        <v>42</v>
      </c>
      <c r="C20" s="88" t="s">
        <v>9</v>
      </c>
      <c r="D20" s="104">
        <v>39807</v>
      </c>
      <c r="E20" s="108" t="s">
        <v>34</v>
      </c>
      <c r="F20" s="84" t="s">
        <v>43</v>
      </c>
      <c r="G20" s="226">
        <v>0</v>
      </c>
      <c r="H20" s="226">
        <v>5</v>
      </c>
      <c r="I20" s="226">
        <v>6</v>
      </c>
      <c r="J20" s="226">
        <v>0</v>
      </c>
      <c r="K20" s="226">
        <v>7</v>
      </c>
      <c r="L20" s="226">
        <f t="shared" si="0"/>
        <v>18</v>
      </c>
      <c r="M20" s="23">
        <f t="shared" si="1"/>
        <v>0.51428571428571423</v>
      </c>
      <c r="N20" s="45" t="s">
        <v>543</v>
      </c>
    </row>
    <row r="21" spans="1:14" ht="30" x14ac:dyDescent="0.25">
      <c r="A21" s="22">
        <v>15</v>
      </c>
      <c r="B21" s="60" t="s">
        <v>306</v>
      </c>
      <c r="C21" s="21" t="s">
        <v>9</v>
      </c>
      <c r="D21" s="46">
        <v>39582</v>
      </c>
      <c r="E21" s="44" t="s">
        <v>291</v>
      </c>
      <c r="F21" s="60" t="s">
        <v>307</v>
      </c>
      <c r="G21" s="47">
        <v>2</v>
      </c>
      <c r="H21" s="47">
        <v>1</v>
      </c>
      <c r="I21" s="47">
        <v>0</v>
      </c>
      <c r="J21" s="47">
        <v>7</v>
      </c>
      <c r="K21" s="47">
        <v>7</v>
      </c>
      <c r="L21" s="22">
        <f t="shared" si="0"/>
        <v>17</v>
      </c>
      <c r="M21" s="23">
        <f t="shared" si="1"/>
        <v>0.48571428571428571</v>
      </c>
      <c r="N21" s="102"/>
    </row>
    <row r="22" spans="1:14" ht="30" x14ac:dyDescent="0.25">
      <c r="A22" s="22">
        <v>16</v>
      </c>
      <c r="B22" s="60" t="s">
        <v>25</v>
      </c>
      <c r="C22" s="102" t="s">
        <v>22</v>
      </c>
      <c r="D22" s="46">
        <v>39706</v>
      </c>
      <c r="E22" s="33" t="s">
        <v>23</v>
      </c>
      <c r="F22" s="60" t="s">
        <v>26</v>
      </c>
      <c r="G22" s="45">
        <v>6</v>
      </c>
      <c r="H22" s="45">
        <v>7</v>
      </c>
      <c r="I22" s="45">
        <v>0</v>
      </c>
      <c r="J22" s="45">
        <v>0</v>
      </c>
      <c r="K22" s="45">
        <v>3</v>
      </c>
      <c r="L22" s="22">
        <f t="shared" si="0"/>
        <v>16</v>
      </c>
      <c r="M22" s="23">
        <f t="shared" si="1"/>
        <v>0.45714285714285713</v>
      </c>
      <c r="N22" s="102"/>
    </row>
    <row r="23" spans="1:14" ht="30" x14ac:dyDescent="0.25">
      <c r="A23" s="22">
        <v>17</v>
      </c>
      <c r="B23" s="44" t="s">
        <v>88</v>
      </c>
      <c r="C23" s="100" t="s">
        <v>9</v>
      </c>
      <c r="D23" s="59">
        <v>39704</v>
      </c>
      <c r="E23" s="44" t="s">
        <v>83</v>
      </c>
      <c r="F23" s="60" t="s">
        <v>87</v>
      </c>
      <c r="G23" s="43">
        <v>2</v>
      </c>
      <c r="H23" s="106">
        <v>0</v>
      </c>
      <c r="I23" s="47">
        <v>7</v>
      </c>
      <c r="J23" s="45">
        <v>7</v>
      </c>
      <c r="K23" s="45">
        <v>0</v>
      </c>
      <c r="L23" s="22">
        <f t="shared" si="0"/>
        <v>16</v>
      </c>
      <c r="M23" s="23">
        <f t="shared" si="1"/>
        <v>0.45714285714285713</v>
      </c>
      <c r="N23" s="102"/>
    </row>
    <row r="24" spans="1:14" ht="34.5" customHeight="1" x14ac:dyDescent="0.25">
      <c r="A24" s="22">
        <v>18</v>
      </c>
      <c r="B24" s="34" t="s">
        <v>112</v>
      </c>
      <c r="C24" s="34" t="s">
        <v>9</v>
      </c>
      <c r="D24" s="80">
        <v>39572</v>
      </c>
      <c r="E24" s="82" t="s">
        <v>510</v>
      </c>
      <c r="F24" s="34" t="s">
        <v>436</v>
      </c>
      <c r="G24" s="37">
        <v>0</v>
      </c>
      <c r="H24" s="37">
        <v>1</v>
      </c>
      <c r="I24" s="37">
        <v>7</v>
      </c>
      <c r="J24" s="37">
        <v>7</v>
      </c>
      <c r="K24" s="37">
        <v>0</v>
      </c>
      <c r="L24" s="22">
        <f t="shared" si="0"/>
        <v>15</v>
      </c>
      <c r="M24" s="23">
        <f t="shared" si="1"/>
        <v>0.42857142857142855</v>
      </c>
      <c r="N24" s="102"/>
    </row>
    <row r="25" spans="1:14" ht="30" x14ac:dyDescent="0.25">
      <c r="A25" s="22">
        <v>19</v>
      </c>
      <c r="B25" s="20" t="s">
        <v>12</v>
      </c>
      <c r="C25" s="21" t="s">
        <v>9</v>
      </c>
      <c r="D25" s="157">
        <v>39624</v>
      </c>
      <c r="E25" s="206" t="s">
        <v>10</v>
      </c>
      <c r="F25" s="21" t="s">
        <v>13</v>
      </c>
      <c r="G25" s="22">
        <v>1</v>
      </c>
      <c r="H25" s="22">
        <v>0</v>
      </c>
      <c r="I25" s="22">
        <v>3</v>
      </c>
      <c r="J25" s="22">
        <v>3</v>
      </c>
      <c r="K25" s="22">
        <v>7</v>
      </c>
      <c r="L25" s="22">
        <f t="shared" si="0"/>
        <v>14</v>
      </c>
      <c r="M25" s="23">
        <f t="shared" si="1"/>
        <v>0.4</v>
      </c>
      <c r="N25" s="194"/>
    </row>
    <row r="26" spans="1:14" ht="30" x14ac:dyDescent="0.25">
      <c r="A26" s="22">
        <v>20</v>
      </c>
      <c r="B26" s="103" t="s">
        <v>137</v>
      </c>
      <c r="C26" s="103" t="s">
        <v>9</v>
      </c>
      <c r="D26" s="104">
        <v>39817</v>
      </c>
      <c r="E26" s="98" t="s">
        <v>136</v>
      </c>
      <c r="F26" s="103" t="s">
        <v>138</v>
      </c>
      <c r="G26" s="90">
        <v>7</v>
      </c>
      <c r="H26" s="90">
        <v>0</v>
      </c>
      <c r="I26" s="90">
        <v>0</v>
      </c>
      <c r="J26" s="90">
        <v>0</v>
      </c>
      <c r="K26" s="90">
        <v>7</v>
      </c>
      <c r="L26" s="22">
        <f t="shared" si="0"/>
        <v>14</v>
      </c>
      <c r="M26" s="23">
        <f t="shared" si="1"/>
        <v>0.4</v>
      </c>
      <c r="N26" s="35"/>
    </row>
    <row r="27" spans="1:14" ht="30" x14ac:dyDescent="0.25">
      <c r="A27" s="22">
        <v>21</v>
      </c>
      <c r="B27" s="74" t="s">
        <v>198</v>
      </c>
      <c r="C27" s="44" t="s">
        <v>22</v>
      </c>
      <c r="D27" s="32">
        <v>39619</v>
      </c>
      <c r="E27" s="31" t="s">
        <v>194</v>
      </c>
      <c r="F27" s="74" t="s">
        <v>199</v>
      </c>
      <c r="G27" s="72">
        <v>0</v>
      </c>
      <c r="H27" s="72">
        <v>0</v>
      </c>
      <c r="I27" s="72">
        <v>0</v>
      </c>
      <c r="J27" s="72">
        <v>7</v>
      </c>
      <c r="K27" s="72">
        <v>7</v>
      </c>
      <c r="L27" s="22">
        <f t="shared" si="0"/>
        <v>14</v>
      </c>
      <c r="M27" s="23">
        <f t="shared" si="1"/>
        <v>0.4</v>
      </c>
      <c r="N27" s="35"/>
    </row>
    <row r="28" spans="1:14" ht="30" x14ac:dyDescent="0.25">
      <c r="A28" s="22">
        <v>22</v>
      </c>
      <c r="B28" s="31" t="s">
        <v>221</v>
      </c>
      <c r="C28" s="31" t="s">
        <v>9</v>
      </c>
      <c r="D28" s="32">
        <v>39525</v>
      </c>
      <c r="E28" s="31" t="s">
        <v>222</v>
      </c>
      <c r="F28" s="31" t="s">
        <v>223</v>
      </c>
      <c r="G28" s="22">
        <v>1</v>
      </c>
      <c r="H28" s="22">
        <v>7</v>
      </c>
      <c r="I28" s="22">
        <v>0</v>
      </c>
      <c r="J28" s="22">
        <v>0</v>
      </c>
      <c r="K28" s="22">
        <v>6</v>
      </c>
      <c r="L28" s="22">
        <f t="shared" si="0"/>
        <v>14</v>
      </c>
      <c r="M28" s="23">
        <f t="shared" si="1"/>
        <v>0.4</v>
      </c>
      <c r="N28" s="35"/>
    </row>
    <row r="29" spans="1:14" ht="30" x14ac:dyDescent="0.25">
      <c r="A29" s="22">
        <v>23</v>
      </c>
      <c r="B29" s="60" t="s">
        <v>304</v>
      </c>
      <c r="C29" s="21" t="s">
        <v>9</v>
      </c>
      <c r="D29" s="46">
        <v>39507</v>
      </c>
      <c r="E29" s="44" t="s">
        <v>291</v>
      </c>
      <c r="F29" s="60" t="s">
        <v>305</v>
      </c>
      <c r="G29" s="47">
        <v>1</v>
      </c>
      <c r="H29" s="47">
        <v>6</v>
      </c>
      <c r="I29" s="47">
        <v>0</v>
      </c>
      <c r="J29" s="47">
        <v>0</v>
      </c>
      <c r="K29" s="47">
        <v>7</v>
      </c>
      <c r="L29" s="22">
        <f t="shared" si="0"/>
        <v>14</v>
      </c>
      <c r="M29" s="23">
        <f t="shared" si="1"/>
        <v>0.4</v>
      </c>
      <c r="N29" s="35"/>
    </row>
    <row r="30" spans="1:14" ht="30" x14ac:dyDescent="0.25">
      <c r="A30" s="22">
        <v>24</v>
      </c>
      <c r="B30" s="31" t="s">
        <v>225</v>
      </c>
      <c r="C30" s="31" t="s">
        <v>9</v>
      </c>
      <c r="D30" s="32">
        <v>39673</v>
      </c>
      <c r="E30" s="31" t="s">
        <v>222</v>
      </c>
      <c r="F30" s="31" t="s">
        <v>223</v>
      </c>
      <c r="G30" s="24">
        <v>5</v>
      </c>
      <c r="H30" s="22">
        <v>7</v>
      </c>
      <c r="I30" s="22">
        <v>0</v>
      </c>
      <c r="J30" s="22">
        <v>0</v>
      </c>
      <c r="K30" s="22">
        <v>1</v>
      </c>
      <c r="L30" s="22">
        <f t="shared" si="0"/>
        <v>13</v>
      </c>
      <c r="M30" s="23">
        <f t="shared" si="1"/>
        <v>0.37142857142857144</v>
      </c>
      <c r="N30" s="35"/>
    </row>
    <row r="31" spans="1:14" ht="30" x14ac:dyDescent="0.25">
      <c r="A31" s="22">
        <v>25</v>
      </c>
      <c r="B31" s="60" t="s">
        <v>310</v>
      </c>
      <c r="C31" s="249" t="s">
        <v>9</v>
      </c>
      <c r="D31" s="46">
        <v>39518</v>
      </c>
      <c r="E31" s="44" t="s">
        <v>291</v>
      </c>
      <c r="F31" s="73" t="s">
        <v>301</v>
      </c>
      <c r="G31" s="78">
        <v>6</v>
      </c>
      <c r="H31" s="47">
        <v>7</v>
      </c>
      <c r="I31" s="47">
        <v>0</v>
      </c>
      <c r="J31" s="47">
        <v>0</v>
      </c>
      <c r="K31" s="47">
        <v>0</v>
      </c>
      <c r="L31" s="22">
        <f t="shared" si="0"/>
        <v>13</v>
      </c>
      <c r="M31" s="23">
        <f t="shared" si="1"/>
        <v>0.37142857142857144</v>
      </c>
      <c r="N31" s="195"/>
    </row>
    <row r="32" spans="1:14" ht="30" x14ac:dyDescent="0.25">
      <c r="A32" s="22">
        <v>26</v>
      </c>
      <c r="B32" s="191" t="s">
        <v>66</v>
      </c>
      <c r="C32" s="250" t="s">
        <v>67</v>
      </c>
      <c r="D32" s="46">
        <v>39440</v>
      </c>
      <c r="E32" s="207" t="s">
        <v>68</v>
      </c>
      <c r="F32" s="259" t="s">
        <v>69</v>
      </c>
      <c r="G32" s="261">
        <v>2</v>
      </c>
      <c r="H32" s="129">
        <v>0</v>
      </c>
      <c r="I32" s="129">
        <v>0</v>
      </c>
      <c r="J32" s="129">
        <v>3</v>
      </c>
      <c r="K32" s="129">
        <v>7</v>
      </c>
      <c r="L32" s="22">
        <f t="shared" si="0"/>
        <v>12</v>
      </c>
      <c r="M32" s="23">
        <f t="shared" si="1"/>
        <v>0.34285714285714286</v>
      </c>
      <c r="N32" s="196"/>
    </row>
    <row r="33" spans="1:14" ht="30" x14ac:dyDescent="0.25">
      <c r="A33" s="22">
        <v>27</v>
      </c>
      <c r="B33" s="44" t="s">
        <v>139</v>
      </c>
      <c r="C33" s="71" t="s">
        <v>9</v>
      </c>
      <c r="D33" s="79">
        <v>39496</v>
      </c>
      <c r="E33" s="82" t="s">
        <v>136</v>
      </c>
      <c r="F33" s="73" t="s">
        <v>140</v>
      </c>
      <c r="G33" s="78">
        <v>0</v>
      </c>
      <c r="H33" s="47">
        <v>7</v>
      </c>
      <c r="I33" s="47">
        <v>0</v>
      </c>
      <c r="J33" s="47">
        <v>2</v>
      </c>
      <c r="K33" s="47">
        <v>3</v>
      </c>
      <c r="L33" s="22">
        <f t="shared" si="0"/>
        <v>12</v>
      </c>
      <c r="M33" s="23">
        <f t="shared" si="1"/>
        <v>0.34285714285714286</v>
      </c>
      <c r="N33" s="196"/>
    </row>
    <row r="34" spans="1:14" ht="33" customHeight="1" x14ac:dyDescent="0.25">
      <c r="A34" s="22">
        <v>28</v>
      </c>
      <c r="B34" s="96" t="s">
        <v>231</v>
      </c>
      <c r="C34" s="145" t="s">
        <v>9</v>
      </c>
      <c r="D34" s="89">
        <v>39452</v>
      </c>
      <c r="E34" s="256" t="s">
        <v>222</v>
      </c>
      <c r="F34" s="96" t="s">
        <v>228</v>
      </c>
      <c r="G34" s="95">
        <v>3</v>
      </c>
      <c r="H34" s="93">
        <v>1</v>
      </c>
      <c r="I34" s="93">
        <v>1</v>
      </c>
      <c r="J34" s="93">
        <v>0</v>
      </c>
      <c r="K34" s="93">
        <v>7</v>
      </c>
      <c r="L34" s="22">
        <f t="shared" si="0"/>
        <v>12</v>
      </c>
      <c r="M34" s="23">
        <f t="shared" si="1"/>
        <v>0.34285714285714286</v>
      </c>
      <c r="N34" s="31"/>
    </row>
    <row r="35" spans="1:14" ht="30" x14ac:dyDescent="0.25">
      <c r="A35" s="22">
        <v>29</v>
      </c>
      <c r="B35" s="20" t="s">
        <v>15</v>
      </c>
      <c r="C35" s="249" t="s">
        <v>9</v>
      </c>
      <c r="D35" s="157">
        <v>39711</v>
      </c>
      <c r="E35" s="257" t="s">
        <v>10</v>
      </c>
      <c r="F35" s="21" t="s">
        <v>13</v>
      </c>
      <c r="G35" s="24">
        <v>0</v>
      </c>
      <c r="H35" s="22">
        <v>0</v>
      </c>
      <c r="I35" s="22">
        <v>0</v>
      </c>
      <c r="J35" s="22">
        <v>4</v>
      </c>
      <c r="K35" s="22">
        <v>7</v>
      </c>
      <c r="L35" s="22">
        <f t="shared" si="0"/>
        <v>11</v>
      </c>
      <c r="M35" s="23">
        <f t="shared" si="1"/>
        <v>0.31428571428571428</v>
      </c>
      <c r="N35" s="31"/>
    </row>
    <row r="36" spans="1:14" ht="35.25" customHeight="1" x14ac:dyDescent="0.25">
      <c r="A36" s="22">
        <v>30</v>
      </c>
      <c r="B36" s="84" t="s">
        <v>29</v>
      </c>
      <c r="C36" s="251" t="s">
        <v>22</v>
      </c>
      <c r="D36" s="87">
        <v>39706</v>
      </c>
      <c r="E36" s="258" t="s">
        <v>23</v>
      </c>
      <c r="F36" s="84" t="s">
        <v>26</v>
      </c>
      <c r="G36" s="86">
        <v>6</v>
      </c>
      <c r="H36" s="86">
        <v>5</v>
      </c>
      <c r="I36" s="86">
        <v>0</v>
      </c>
      <c r="J36" s="86">
        <v>0</v>
      </c>
      <c r="K36" s="86">
        <v>0</v>
      </c>
      <c r="L36" s="22">
        <f t="shared" si="0"/>
        <v>11</v>
      </c>
      <c r="M36" s="23">
        <f t="shared" si="1"/>
        <v>0.31428571428571428</v>
      </c>
      <c r="N36" s="31"/>
    </row>
    <row r="37" spans="1:14" ht="34.5" customHeight="1" x14ac:dyDescent="0.25">
      <c r="A37" s="22">
        <v>31</v>
      </c>
      <c r="B37" s="60" t="s">
        <v>30</v>
      </c>
      <c r="C37" s="247" t="s">
        <v>22</v>
      </c>
      <c r="D37" s="46">
        <v>39713</v>
      </c>
      <c r="E37" s="254" t="s">
        <v>23</v>
      </c>
      <c r="F37" s="60" t="s">
        <v>26</v>
      </c>
      <c r="G37" s="45">
        <v>7</v>
      </c>
      <c r="H37" s="45">
        <v>1</v>
      </c>
      <c r="I37" s="45">
        <v>0</v>
      </c>
      <c r="J37" s="45">
        <v>3</v>
      </c>
      <c r="K37" s="45">
        <v>0</v>
      </c>
      <c r="L37" s="22">
        <f t="shared" si="0"/>
        <v>11</v>
      </c>
      <c r="M37" s="23">
        <f t="shared" si="1"/>
        <v>0.31428571428571428</v>
      </c>
      <c r="N37" s="31"/>
    </row>
    <row r="38" spans="1:14" ht="32.25" customHeight="1" x14ac:dyDescent="0.25">
      <c r="A38" s="22">
        <v>32</v>
      </c>
      <c r="B38" s="34" t="s">
        <v>110</v>
      </c>
      <c r="C38" s="246" t="s">
        <v>9</v>
      </c>
      <c r="D38" s="80">
        <v>39629</v>
      </c>
      <c r="E38" s="253" t="s">
        <v>510</v>
      </c>
      <c r="F38" s="34" t="s">
        <v>436</v>
      </c>
      <c r="G38" s="37">
        <v>1</v>
      </c>
      <c r="H38" s="37">
        <v>0</v>
      </c>
      <c r="I38" s="37">
        <v>2</v>
      </c>
      <c r="J38" s="37">
        <v>0</v>
      </c>
      <c r="K38" s="37">
        <v>7</v>
      </c>
      <c r="L38" s="22">
        <f t="shared" si="0"/>
        <v>10</v>
      </c>
      <c r="M38" s="23">
        <f t="shared" si="1"/>
        <v>0.2857142857142857</v>
      </c>
      <c r="N38" s="31"/>
    </row>
    <row r="39" spans="1:14" ht="30" x14ac:dyDescent="0.25">
      <c r="A39" s="22">
        <v>33</v>
      </c>
      <c r="B39" s="74" t="s">
        <v>196</v>
      </c>
      <c r="C39" s="71" t="s">
        <v>22</v>
      </c>
      <c r="D39" s="59">
        <v>39678</v>
      </c>
      <c r="E39" s="75" t="s">
        <v>194</v>
      </c>
      <c r="F39" s="74" t="s">
        <v>195</v>
      </c>
      <c r="G39" s="72">
        <v>0</v>
      </c>
      <c r="H39" s="72">
        <v>0</v>
      </c>
      <c r="I39" s="72">
        <v>3</v>
      </c>
      <c r="J39" s="72">
        <v>0</v>
      </c>
      <c r="K39" s="72">
        <v>7</v>
      </c>
      <c r="L39" s="22">
        <f t="shared" ref="L39:L70" si="2">SUM(G39:K39)</f>
        <v>10</v>
      </c>
      <c r="M39" s="23">
        <f t="shared" ref="M39:M70" si="3">L39/35</f>
        <v>0.2857142857142857</v>
      </c>
      <c r="N39" s="31"/>
    </row>
    <row r="40" spans="1:14" ht="34.5" customHeight="1" x14ac:dyDescent="0.25">
      <c r="A40" s="22">
        <v>34</v>
      </c>
      <c r="B40" s="74" t="s">
        <v>197</v>
      </c>
      <c r="C40" s="71" t="s">
        <v>22</v>
      </c>
      <c r="D40" s="32">
        <v>39731</v>
      </c>
      <c r="E40" s="75" t="s">
        <v>194</v>
      </c>
      <c r="F40" s="74" t="s">
        <v>195</v>
      </c>
      <c r="G40" s="72">
        <v>1</v>
      </c>
      <c r="H40" s="72">
        <v>0</v>
      </c>
      <c r="I40" s="72">
        <v>2</v>
      </c>
      <c r="J40" s="72">
        <v>0</v>
      </c>
      <c r="K40" s="72">
        <v>7</v>
      </c>
      <c r="L40" s="22">
        <f t="shared" si="2"/>
        <v>10</v>
      </c>
      <c r="M40" s="23">
        <f t="shared" si="3"/>
        <v>0.2857142857142857</v>
      </c>
      <c r="N40" s="31"/>
    </row>
    <row r="41" spans="1:14" ht="34.5" customHeight="1" x14ac:dyDescent="0.25">
      <c r="A41" s="22">
        <v>35</v>
      </c>
      <c r="B41" s="34" t="s">
        <v>374</v>
      </c>
      <c r="C41" s="21" t="s">
        <v>9</v>
      </c>
      <c r="D41" s="77" t="s">
        <v>441</v>
      </c>
      <c r="E41" s="200" t="s">
        <v>443</v>
      </c>
      <c r="F41" s="34" t="s">
        <v>440</v>
      </c>
      <c r="G41" s="37">
        <v>1</v>
      </c>
      <c r="H41" s="37">
        <v>0</v>
      </c>
      <c r="I41" s="37">
        <v>2</v>
      </c>
      <c r="J41" s="37">
        <v>0</v>
      </c>
      <c r="K41" s="37">
        <v>7</v>
      </c>
      <c r="L41" s="22">
        <f t="shared" si="2"/>
        <v>10</v>
      </c>
      <c r="M41" s="23">
        <f t="shared" si="3"/>
        <v>0.2857142857142857</v>
      </c>
      <c r="N41" s="31"/>
    </row>
    <row r="42" spans="1:14" ht="45.75" customHeight="1" x14ac:dyDescent="0.25">
      <c r="A42" s="22">
        <v>36</v>
      </c>
      <c r="B42" s="96" t="s">
        <v>229</v>
      </c>
      <c r="C42" s="96" t="s">
        <v>9</v>
      </c>
      <c r="D42" s="89">
        <v>39612</v>
      </c>
      <c r="E42" s="96" t="s">
        <v>222</v>
      </c>
      <c r="F42" s="96" t="s">
        <v>228</v>
      </c>
      <c r="G42" s="95">
        <v>1</v>
      </c>
      <c r="H42" s="93">
        <v>0</v>
      </c>
      <c r="I42" s="93">
        <v>1</v>
      </c>
      <c r="J42" s="93">
        <v>0</v>
      </c>
      <c r="K42" s="93">
        <v>7</v>
      </c>
      <c r="L42" s="22">
        <f t="shared" si="2"/>
        <v>9</v>
      </c>
      <c r="M42" s="23">
        <f t="shared" si="3"/>
        <v>0.25714285714285712</v>
      </c>
      <c r="N42" s="31"/>
    </row>
    <row r="43" spans="1:14" ht="30" x14ac:dyDescent="0.25">
      <c r="A43" s="22">
        <v>37</v>
      </c>
      <c r="B43" s="44" t="s">
        <v>266</v>
      </c>
      <c r="C43" s="47" t="s">
        <v>22</v>
      </c>
      <c r="D43" s="79">
        <v>39969</v>
      </c>
      <c r="E43" s="208" t="s">
        <v>246</v>
      </c>
      <c r="F43" s="44" t="s">
        <v>267</v>
      </c>
      <c r="G43" s="47">
        <v>1</v>
      </c>
      <c r="H43" s="47">
        <v>1</v>
      </c>
      <c r="I43" s="47">
        <v>0</v>
      </c>
      <c r="J43" s="236">
        <v>0</v>
      </c>
      <c r="K43" s="47">
        <v>7</v>
      </c>
      <c r="L43" s="22">
        <f t="shared" si="2"/>
        <v>9</v>
      </c>
      <c r="M43" s="23">
        <f t="shared" si="3"/>
        <v>0.25714285714285712</v>
      </c>
      <c r="N43" s="31"/>
    </row>
    <row r="44" spans="1:14" ht="30" x14ac:dyDescent="0.25">
      <c r="A44" s="22">
        <v>38</v>
      </c>
      <c r="B44" s="201" t="s">
        <v>393</v>
      </c>
      <c r="C44" s="202" t="s">
        <v>9</v>
      </c>
      <c r="D44" s="205">
        <v>39643</v>
      </c>
      <c r="E44" s="202" t="s">
        <v>391</v>
      </c>
      <c r="F44" s="201" t="s">
        <v>392</v>
      </c>
      <c r="G44" s="56">
        <v>6</v>
      </c>
      <c r="H44" s="56">
        <v>0</v>
      </c>
      <c r="I44" s="56">
        <v>3</v>
      </c>
      <c r="J44" s="56">
        <v>0</v>
      </c>
      <c r="K44" s="56">
        <v>0</v>
      </c>
      <c r="L44" s="22">
        <f t="shared" si="2"/>
        <v>9</v>
      </c>
      <c r="M44" s="23">
        <f t="shared" si="3"/>
        <v>0.25714285714285712</v>
      </c>
      <c r="N44" s="31"/>
    </row>
    <row r="45" spans="1:14" ht="30" x14ac:dyDescent="0.25">
      <c r="A45" s="22">
        <v>39</v>
      </c>
      <c r="B45" s="201" t="s">
        <v>396</v>
      </c>
      <c r="C45" s="202" t="s">
        <v>9</v>
      </c>
      <c r="D45" s="205">
        <v>39840</v>
      </c>
      <c r="E45" s="202" t="s">
        <v>391</v>
      </c>
      <c r="F45" s="201" t="s">
        <v>392</v>
      </c>
      <c r="G45" s="56">
        <v>0</v>
      </c>
      <c r="H45" s="56">
        <v>1</v>
      </c>
      <c r="I45" s="56">
        <v>0</v>
      </c>
      <c r="J45" s="56">
        <v>7</v>
      </c>
      <c r="K45" s="56">
        <v>1</v>
      </c>
      <c r="L45" s="22">
        <f t="shared" si="2"/>
        <v>9</v>
      </c>
      <c r="M45" s="23">
        <f t="shared" si="3"/>
        <v>0.25714285714285712</v>
      </c>
      <c r="N45" s="31"/>
    </row>
    <row r="46" spans="1:14" ht="30" x14ac:dyDescent="0.25">
      <c r="A46" s="22">
        <v>40</v>
      </c>
      <c r="B46" s="60" t="s">
        <v>161</v>
      </c>
      <c r="C46" s="60" t="s">
        <v>9</v>
      </c>
      <c r="D46" s="47" t="s">
        <v>162</v>
      </c>
      <c r="E46" s="44" t="s">
        <v>156</v>
      </c>
      <c r="F46" s="60" t="s">
        <v>160</v>
      </c>
      <c r="G46" s="47">
        <v>0</v>
      </c>
      <c r="H46" s="47">
        <v>0</v>
      </c>
      <c r="I46" s="45">
        <v>2</v>
      </c>
      <c r="J46" s="45">
        <v>7</v>
      </c>
      <c r="K46" s="45">
        <v>0</v>
      </c>
      <c r="L46" s="22">
        <f t="shared" si="2"/>
        <v>9</v>
      </c>
      <c r="M46" s="23">
        <f t="shared" si="3"/>
        <v>0.25714285714285712</v>
      </c>
      <c r="N46" s="96"/>
    </row>
    <row r="47" spans="1:14" ht="30" x14ac:dyDescent="0.25">
      <c r="A47" s="22">
        <v>41</v>
      </c>
      <c r="B47" s="183" t="s">
        <v>486</v>
      </c>
      <c r="C47" s="47" t="s">
        <v>9</v>
      </c>
      <c r="D47" s="151">
        <v>39773</v>
      </c>
      <c r="E47" s="185" t="s">
        <v>452</v>
      </c>
      <c r="F47" s="152" t="s">
        <v>453</v>
      </c>
      <c r="G47" s="226">
        <v>1</v>
      </c>
      <c r="H47" s="226">
        <v>6</v>
      </c>
      <c r="I47" s="226">
        <v>0</v>
      </c>
      <c r="J47" s="226">
        <v>2</v>
      </c>
      <c r="K47" s="226">
        <v>0</v>
      </c>
      <c r="L47" s="22">
        <f t="shared" si="2"/>
        <v>9</v>
      </c>
      <c r="M47" s="23">
        <f t="shared" si="3"/>
        <v>0.25714285714285712</v>
      </c>
      <c r="N47" s="31"/>
    </row>
    <row r="48" spans="1:14" s="92" customFormat="1" ht="30" x14ac:dyDescent="0.25">
      <c r="A48" s="22">
        <v>42</v>
      </c>
      <c r="B48" s="245" t="s">
        <v>286</v>
      </c>
      <c r="C48" s="248" t="s">
        <v>9</v>
      </c>
      <c r="D48" s="252">
        <v>39562</v>
      </c>
      <c r="E48" s="255" t="s">
        <v>287</v>
      </c>
      <c r="F48" s="245" t="s">
        <v>288</v>
      </c>
      <c r="G48" s="260">
        <v>1</v>
      </c>
      <c r="H48" s="260">
        <v>4</v>
      </c>
      <c r="I48" s="260">
        <v>1</v>
      </c>
      <c r="J48" s="260">
        <v>2</v>
      </c>
      <c r="K48" s="260">
        <v>0</v>
      </c>
      <c r="L48" s="22">
        <f t="shared" si="2"/>
        <v>8</v>
      </c>
      <c r="M48" s="23">
        <f t="shared" si="3"/>
        <v>0.22857142857142856</v>
      </c>
      <c r="N48" s="197"/>
    </row>
    <row r="49" spans="1:14" ht="30" x14ac:dyDescent="0.25">
      <c r="A49" s="22">
        <v>43</v>
      </c>
      <c r="B49" s="34" t="s">
        <v>542</v>
      </c>
      <c r="C49" s="21" t="s">
        <v>9</v>
      </c>
      <c r="D49" s="77" t="s">
        <v>442</v>
      </c>
      <c r="E49" s="200" t="s">
        <v>443</v>
      </c>
      <c r="F49" s="34" t="s">
        <v>375</v>
      </c>
      <c r="G49" s="37">
        <v>1</v>
      </c>
      <c r="H49" s="37">
        <v>0</v>
      </c>
      <c r="I49" s="37">
        <v>0</v>
      </c>
      <c r="J49" s="37">
        <v>0</v>
      </c>
      <c r="K49" s="37">
        <v>7</v>
      </c>
      <c r="L49" s="22">
        <f t="shared" si="2"/>
        <v>8</v>
      </c>
      <c r="M49" s="23">
        <f t="shared" si="3"/>
        <v>0.22857142857142856</v>
      </c>
      <c r="N49" s="196"/>
    </row>
    <row r="50" spans="1:14" ht="30" x14ac:dyDescent="0.25">
      <c r="A50" s="22">
        <v>44</v>
      </c>
      <c r="B50" s="183" t="s">
        <v>451</v>
      </c>
      <c r="C50" s="47" t="s">
        <v>9</v>
      </c>
      <c r="D50" s="190">
        <v>39600</v>
      </c>
      <c r="E50" s="185" t="s">
        <v>452</v>
      </c>
      <c r="F50" s="152" t="s">
        <v>453</v>
      </c>
      <c r="G50" s="226">
        <v>1</v>
      </c>
      <c r="H50" s="226">
        <v>0</v>
      </c>
      <c r="I50" s="226">
        <v>0</v>
      </c>
      <c r="J50" s="226">
        <v>0</v>
      </c>
      <c r="K50" s="226">
        <v>7</v>
      </c>
      <c r="L50" s="22">
        <f t="shared" si="2"/>
        <v>8</v>
      </c>
      <c r="M50" s="23">
        <f t="shared" si="3"/>
        <v>0.22857142857142856</v>
      </c>
      <c r="N50" s="196"/>
    </row>
    <row r="51" spans="1:14" ht="30" x14ac:dyDescent="0.25">
      <c r="A51" s="22">
        <v>45</v>
      </c>
      <c r="B51" s="44" t="s">
        <v>86</v>
      </c>
      <c r="C51" s="100" t="s">
        <v>9</v>
      </c>
      <c r="D51" s="59">
        <v>40026</v>
      </c>
      <c r="E51" s="44" t="s">
        <v>83</v>
      </c>
      <c r="F51" s="60" t="s">
        <v>87</v>
      </c>
      <c r="G51" s="40">
        <v>1</v>
      </c>
      <c r="H51" s="193">
        <v>0</v>
      </c>
      <c r="I51" s="40">
        <v>6</v>
      </c>
      <c r="J51" s="45">
        <v>0</v>
      </c>
      <c r="K51" s="45">
        <v>0</v>
      </c>
      <c r="L51" s="22">
        <f t="shared" si="2"/>
        <v>7</v>
      </c>
      <c r="M51" s="23">
        <f t="shared" si="3"/>
        <v>0.2</v>
      </c>
      <c r="N51" s="196"/>
    </row>
    <row r="52" spans="1:14" ht="31.5" customHeight="1" x14ac:dyDescent="0.25">
      <c r="A52" s="22">
        <v>46</v>
      </c>
      <c r="B52" s="44" t="s">
        <v>262</v>
      </c>
      <c r="C52" s="47" t="s">
        <v>22</v>
      </c>
      <c r="D52" s="79">
        <v>39713</v>
      </c>
      <c r="E52" s="208" t="s">
        <v>246</v>
      </c>
      <c r="F52" s="44" t="s">
        <v>263</v>
      </c>
      <c r="G52" s="47">
        <v>0</v>
      </c>
      <c r="H52" s="47">
        <v>2</v>
      </c>
      <c r="I52" s="47">
        <v>5</v>
      </c>
      <c r="J52" s="47">
        <v>0</v>
      </c>
      <c r="K52" s="47">
        <v>0</v>
      </c>
      <c r="L52" s="22">
        <f t="shared" si="2"/>
        <v>7</v>
      </c>
      <c r="M52" s="23">
        <f t="shared" si="3"/>
        <v>0.2</v>
      </c>
      <c r="N52" s="37"/>
    </row>
    <row r="53" spans="1:14" ht="30" x14ac:dyDescent="0.25">
      <c r="A53" s="22">
        <v>47</v>
      </c>
      <c r="B53" s="44" t="s">
        <v>264</v>
      </c>
      <c r="C53" s="47" t="s">
        <v>22</v>
      </c>
      <c r="D53" s="79">
        <v>39890</v>
      </c>
      <c r="E53" s="208" t="s">
        <v>246</v>
      </c>
      <c r="F53" s="44" t="s">
        <v>265</v>
      </c>
      <c r="G53" s="47">
        <v>0</v>
      </c>
      <c r="H53" s="47">
        <v>0</v>
      </c>
      <c r="I53" s="47">
        <v>0</v>
      </c>
      <c r="J53" s="47">
        <v>0</v>
      </c>
      <c r="K53" s="47">
        <v>7</v>
      </c>
      <c r="L53" s="22">
        <f t="shared" si="2"/>
        <v>7</v>
      </c>
      <c r="M53" s="23">
        <f t="shared" si="3"/>
        <v>0.2</v>
      </c>
      <c r="N53" s="37"/>
    </row>
    <row r="54" spans="1:14" ht="33.75" customHeight="1" x14ac:dyDescent="0.25">
      <c r="A54" s="22">
        <v>48</v>
      </c>
      <c r="B54" s="60" t="s">
        <v>309</v>
      </c>
      <c r="C54" s="21" t="s">
        <v>9</v>
      </c>
      <c r="D54" s="46">
        <v>39497</v>
      </c>
      <c r="E54" s="44" t="s">
        <v>291</v>
      </c>
      <c r="F54" s="44" t="s">
        <v>301</v>
      </c>
      <c r="G54" s="47">
        <v>0</v>
      </c>
      <c r="H54" s="47">
        <v>6</v>
      </c>
      <c r="I54" s="47">
        <v>0</v>
      </c>
      <c r="J54" s="47">
        <v>0</v>
      </c>
      <c r="K54" s="47">
        <v>1</v>
      </c>
      <c r="L54" s="22">
        <f t="shared" si="2"/>
        <v>7</v>
      </c>
      <c r="M54" s="23">
        <f t="shared" si="3"/>
        <v>0.2</v>
      </c>
      <c r="N54" s="199"/>
    </row>
    <row r="55" spans="1:14" ht="30" x14ac:dyDescent="0.25">
      <c r="A55" s="22">
        <v>49</v>
      </c>
      <c r="B55" s="201" t="s">
        <v>395</v>
      </c>
      <c r="C55" s="202" t="s">
        <v>9</v>
      </c>
      <c r="D55" s="205">
        <v>39584</v>
      </c>
      <c r="E55" s="202" t="s">
        <v>391</v>
      </c>
      <c r="F55" s="201" t="s">
        <v>392</v>
      </c>
      <c r="G55" s="56">
        <v>0</v>
      </c>
      <c r="H55" s="56">
        <v>1</v>
      </c>
      <c r="I55" s="56">
        <v>0</v>
      </c>
      <c r="J55" s="56">
        <v>3</v>
      </c>
      <c r="K55" s="56">
        <v>3</v>
      </c>
      <c r="L55" s="22">
        <f t="shared" si="2"/>
        <v>7</v>
      </c>
      <c r="M55" s="23">
        <f t="shared" si="3"/>
        <v>0.2</v>
      </c>
      <c r="N55" s="199"/>
    </row>
    <row r="56" spans="1:14" ht="30" x14ac:dyDescent="0.25">
      <c r="A56" s="22">
        <v>50</v>
      </c>
      <c r="B56" s="44" t="s">
        <v>82</v>
      </c>
      <c r="C56" s="100" t="s">
        <v>9</v>
      </c>
      <c r="D56" s="46">
        <v>39762</v>
      </c>
      <c r="E56" s="44" t="s">
        <v>83</v>
      </c>
      <c r="F56" s="60" t="s">
        <v>84</v>
      </c>
      <c r="G56" s="43">
        <v>0</v>
      </c>
      <c r="H56" s="106">
        <v>0</v>
      </c>
      <c r="I56" s="45">
        <v>0</v>
      </c>
      <c r="J56" s="45">
        <v>6</v>
      </c>
      <c r="K56" s="45">
        <v>0</v>
      </c>
      <c r="L56" s="22">
        <f t="shared" si="2"/>
        <v>6</v>
      </c>
      <c r="M56" s="23">
        <f t="shared" si="3"/>
        <v>0.17142857142857143</v>
      </c>
      <c r="N56" s="37"/>
    </row>
    <row r="57" spans="1:14" ht="30" x14ac:dyDescent="0.25">
      <c r="A57" s="22">
        <v>51</v>
      </c>
      <c r="B57" s="31" t="s">
        <v>226</v>
      </c>
      <c r="C57" s="31" t="s">
        <v>9</v>
      </c>
      <c r="D57" s="32">
        <v>39655</v>
      </c>
      <c r="E57" s="31" t="s">
        <v>222</v>
      </c>
      <c r="F57" s="31" t="s">
        <v>223</v>
      </c>
      <c r="G57" s="24">
        <v>1</v>
      </c>
      <c r="H57" s="22">
        <v>1</v>
      </c>
      <c r="I57" s="22">
        <v>0</v>
      </c>
      <c r="J57" s="22">
        <v>0</v>
      </c>
      <c r="K57" s="22">
        <v>4</v>
      </c>
      <c r="L57" s="22">
        <f t="shared" si="2"/>
        <v>6</v>
      </c>
      <c r="M57" s="23">
        <f t="shared" si="3"/>
        <v>0.17142857142857143</v>
      </c>
      <c r="N57" s="37"/>
    </row>
    <row r="58" spans="1:14" ht="30" x14ac:dyDescent="0.25">
      <c r="A58" s="22">
        <v>52</v>
      </c>
      <c r="B58" s="44" t="s">
        <v>90</v>
      </c>
      <c r="C58" s="100" t="s">
        <v>9</v>
      </c>
      <c r="D58" s="59">
        <v>39462</v>
      </c>
      <c r="E58" s="44" t="s">
        <v>83</v>
      </c>
      <c r="F58" s="60" t="s">
        <v>87</v>
      </c>
      <c r="G58" s="40">
        <v>1</v>
      </c>
      <c r="H58" s="193">
        <v>0</v>
      </c>
      <c r="I58" s="40">
        <v>3</v>
      </c>
      <c r="J58" s="45">
        <v>0</v>
      </c>
      <c r="K58" s="45">
        <v>0</v>
      </c>
      <c r="L58" s="22">
        <f t="shared" si="2"/>
        <v>4</v>
      </c>
      <c r="M58" s="23">
        <f t="shared" si="3"/>
        <v>0.11428571428571428</v>
      </c>
      <c r="N58" s="37"/>
    </row>
    <row r="59" spans="1:14" ht="30" x14ac:dyDescent="0.25">
      <c r="A59" s="22">
        <v>53</v>
      </c>
      <c r="B59" s="44" t="s">
        <v>141</v>
      </c>
      <c r="C59" s="44" t="s">
        <v>9</v>
      </c>
      <c r="D59" s="79">
        <v>39741</v>
      </c>
      <c r="E59" s="82" t="s">
        <v>136</v>
      </c>
      <c r="F59" s="44" t="s">
        <v>140</v>
      </c>
      <c r="G59" s="47">
        <v>1</v>
      </c>
      <c r="H59" s="47">
        <v>0</v>
      </c>
      <c r="I59" s="47">
        <v>3</v>
      </c>
      <c r="J59" s="47">
        <v>0</v>
      </c>
      <c r="K59" s="47">
        <v>0</v>
      </c>
      <c r="L59" s="22">
        <f t="shared" si="2"/>
        <v>4</v>
      </c>
      <c r="M59" s="23">
        <f t="shared" si="3"/>
        <v>0.11428571428571428</v>
      </c>
      <c r="N59" s="37"/>
    </row>
    <row r="60" spans="1:14" ht="30" x14ac:dyDescent="0.25">
      <c r="A60" s="22">
        <v>54</v>
      </c>
      <c r="B60" s="31" t="s">
        <v>224</v>
      </c>
      <c r="C60" s="31" t="s">
        <v>9</v>
      </c>
      <c r="D60" s="32">
        <v>39690</v>
      </c>
      <c r="E60" s="31" t="s">
        <v>222</v>
      </c>
      <c r="F60" s="31" t="s">
        <v>223</v>
      </c>
      <c r="G60" s="24">
        <v>0</v>
      </c>
      <c r="H60" s="22">
        <v>1</v>
      </c>
      <c r="I60" s="22">
        <v>0</v>
      </c>
      <c r="J60" s="22">
        <v>0</v>
      </c>
      <c r="K60" s="22">
        <v>3</v>
      </c>
      <c r="L60" s="22">
        <f t="shared" si="2"/>
        <v>4</v>
      </c>
      <c r="M60" s="23">
        <f t="shared" si="3"/>
        <v>0.11428571428571428</v>
      </c>
      <c r="N60" s="37"/>
    </row>
    <row r="61" spans="1:14" ht="30" x14ac:dyDescent="0.25">
      <c r="A61" s="22">
        <v>55</v>
      </c>
      <c r="B61" s="60" t="s">
        <v>311</v>
      </c>
      <c r="C61" s="21" t="s">
        <v>9</v>
      </c>
      <c r="D61" s="46">
        <v>39847</v>
      </c>
      <c r="E61" s="44" t="s">
        <v>291</v>
      </c>
      <c r="F61" s="44" t="s">
        <v>301</v>
      </c>
      <c r="G61" s="47">
        <v>0</v>
      </c>
      <c r="H61" s="47">
        <v>1</v>
      </c>
      <c r="I61" s="47">
        <v>0</v>
      </c>
      <c r="J61" s="47">
        <v>0</v>
      </c>
      <c r="K61" s="47">
        <v>3</v>
      </c>
      <c r="L61" s="22">
        <f t="shared" si="2"/>
        <v>4</v>
      </c>
      <c r="M61" s="23">
        <f t="shared" si="3"/>
        <v>0.11428571428571428</v>
      </c>
      <c r="N61" s="37"/>
    </row>
    <row r="62" spans="1:14" ht="30" x14ac:dyDescent="0.25">
      <c r="A62" s="22">
        <v>56</v>
      </c>
      <c r="B62" s="60" t="s">
        <v>312</v>
      </c>
      <c r="C62" s="21" t="s">
        <v>9</v>
      </c>
      <c r="D62" s="46">
        <v>39463</v>
      </c>
      <c r="E62" s="44" t="s">
        <v>291</v>
      </c>
      <c r="F62" s="60" t="s">
        <v>307</v>
      </c>
      <c r="G62" s="47">
        <v>0</v>
      </c>
      <c r="H62" s="47">
        <v>4</v>
      </c>
      <c r="I62" s="47">
        <v>0</v>
      </c>
      <c r="J62" s="47">
        <v>0</v>
      </c>
      <c r="K62" s="47">
        <v>0</v>
      </c>
      <c r="L62" s="22">
        <f t="shared" si="2"/>
        <v>4</v>
      </c>
      <c r="M62" s="23">
        <f t="shared" si="3"/>
        <v>0.11428571428571428</v>
      </c>
      <c r="N62" s="37"/>
    </row>
    <row r="63" spans="1:14" ht="30" x14ac:dyDescent="0.25">
      <c r="A63" s="22">
        <v>57</v>
      </c>
      <c r="B63" s="44" t="s">
        <v>89</v>
      </c>
      <c r="C63" s="100" t="s">
        <v>9</v>
      </c>
      <c r="D63" s="46">
        <v>39607</v>
      </c>
      <c r="E63" s="44" t="s">
        <v>83</v>
      </c>
      <c r="F63" s="60" t="s">
        <v>87</v>
      </c>
      <c r="G63" s="45">
        <v>0</v>
      </c>
      <c r="H63" s="106">
        <v>0</v>
      </c>
      <c r="I63" s="43">
        <v>0</v>
      </c>
      <c r="J63" s="45">
        <v>0</v>
      </c>
      <c r="K63" s="45">
        <v>3</v>
      </c>
      <c r="L63" s="22">
        <f t="shared" si="2"/>
        <v>3</v>
      </c>
      <c r="M63" s="23">
        <f t="shared" si="3"/>
        <v>8.5714285714285715E-2</v>
      </c>
      <c r="N63" s="37"/>
    </row>
    <row r="64" spans="1:14" ht="30" x14ac:dyDescent="0.25">
      <c r="A64" s="22">
        <v>58</v>
      </c>
      <c r="B64" s="34" t="s">
        <v>106</v>
      </c>
      <c r="C64" s="34" t="s">
        <v>9</v>
      </c>
      <c r="D64" s="80">
        <v>39875</v>
      </c>
      <c r="E64" s="82" t="s">
        <v>510</v>
      </c>
      <c r="F64" s="34" t="s">
        <v>436</v>
      </c>
      <c r="G64" s="37">
        <v>1</v>
      </c>
      <c r="H64" s="37">
        <v>1</v>
      </c>
      <c r="I64" s="37">
        <v>0</v>
      </c>
      <c r="J64" s="37">
        <v>0</v>
      </c>
      <c r="K64" s="37">
        <v>0</v>
      </c>
      <c r="L64" s="22">
        <f t="shared" si="2"/>
        <v>2</v>
      </c>
      <c r="M64" s="23">
        <f t="shared" si="3"/>
        <v>5.7142857142857141E-2</v>
      </c>
      <c r="N64" s="194"/>
    </row>
    <row r="65" spans="1:14" ht="31.5" customHeight="1" x14ac:dyDescent="0.25">
      <c r="A65" s="22">
        <v>59</v>
      </c>
      <c r="B65" s="20" t="s">
        <v>14</v>
      </c>
      <c r="C65" s="21" t="s">
        <v>9</v>
      </c>
      <c r="D65" s="157">
        <v>39684</v>
      </c>
      <c r="E65" s="20" t="s">
        <v>10</v>
      </c>
      <c r="F65" s="21" t="s">
        <v>13</v>
      </c>
      <c r="G65" s="24">
        <v>0</v>
      </c>
      <c r="H65" s="22">
        <v>1</v>
      </c>
      <c r="I65" s="22">
        <v>0</v>
      </c>
      <c r="J65" s="22">
        <v>0</v>
      </c>
      <c r="K65" s="22">
        <v>0</v>
      </c>
      <c r="L65" s="22">
        <f t="shared" si="2"/>
        <v>1</v>
      </c>
      <c r="M65" s="23">
        <f t="shared" si="3"/>
        <v>2.8571428571428571E-2</v>
      </c>
      <c r="N65" s="194"/>
    </row>
    <row r="66" spans="1:14" ht="32.25" customHeight="1" x14ac:dyDescent="0.25">
      <c r="A66" s="22">
        <v>60</v>
      </c>
      <c r="B66" s="60" t="s">
        <v>28</v>
      </c>
      <c r="C66" s="102" t="s">
        <v>22</v>
      </c>
      <c r="D66" s="46">
        <v>39741</v>
      </c>
      <c r="E66" s="33" t="s">
        <v>23</v>
      </c>
      <c r="F66" s="60" t="s">
        <v>26</v>
      </c>
      <c r="G66" s="45">
        <v>1</v>
      </c>
      <c r="H66" s="45">
        <v>0</v>
      </c>
      <c r="I66" s="45">
        <v>0</v>
      </c>
      <c r="J66" s="45">
        <v>0</v>
      </c>
      <c r="K66" s="45">
        <v>0</v>
      </c>
      <c r="L66" s="22">
        <f t="shared" si="2"/>
        <v>1</v>
      </c>
      <c r="M66" s="23">
        <f t="shared" si="3"/>
        <v>2.8571428571428571E-2</v>
      </c>
      <c r="N66" s="202"/>
    </row>
    <row r="67" spans="1:14" ht="36" customHeight="1" x14ac:dyDescent="0.25">
      <c r="A67" s="22">
        <v>61</v>
      </c>
      <c r="B67" s="74" t="s">
        <v>193</v>
      </c>
      <c r="C67" s="44" t="s">
        <v>22</v>
      </c>
      <c r="D67" s="59">
        <v>39779</v>
      </c>
      <c r="E67" s="31" t="s">
        <v>194</v>
      </c>
      <c r="F67" s="74" t="s">
        <v>195</v>
      </c>
      <c r="G67" s="72">
        <v>1</v>
      </c>
      <c r="H67" s="72">
        <v>0</v>
      </c>
      <c r="I67" s="72">
        <v>0</v>
      </c>
      <c r="J67" s="72">
        <v>0</v>
      </c>
      <c r="K67" s="72">
        <v>0</v>
      </c>
      <c r="L67" s="22">
        <f t="shared" si="2"/>
        <v>1</v>
      </c>
      <c r="M67" s="23">
        <f t="shared" si="3"/>
        <v>2.8571428571428571E-2</v>
      </c>
      <c r="N67" s="202"/>
    </row>
    <row r="68" spans="1:14" ht="32.25" customHeight="1" x14ac:dyDescent="0.25">
      <c r="A68" s="22">
        <v>62</v>
      </c>
      <c r="B68" s="74" t="s">
        <v>200</v>
      </c>
      <c r="C68" s="44" t="s">
        <v>22</v>
      </c>
      <c r="D68" s="204">
        <v>39800</v>
      </c>
      <c r="E68" s="31" t="s">
        <v>194</v>
      </c>
      <c r="F68" s="74" t="s">
        <v>201</v>
      </c>
      <c r="G68" s="72">
        <v>0</v>
      </c>
      <c r="H68" s="72">
        <v>0</v>
      </c>
      <c r="I68" s="72">
        <v>0</v>
      </c>
      <c r="J68" s="72">
        <v>0</v>
      </c>
      <c r="K68" s="72">
        <v>1</v>
      </c>
      <c r="L68" s="22">
        <f t="shared" si="2"/>
        <v>1</v>
      </c>
      <c r="M68" s="23">
        <f t="shared" si="3"/>
        <v>2.8571428571428571E-2</v>
      </c>
      <c r="N68" s="202"/>
    </row>
    <row r="69" spans="1:14" ht="32.25" customHeight="1" x14ac:dyDescent="0.25">
      <c r="A69" s="22">
        <v>63</v>
      </c>
      <c r="B69" s="34" t="s">
        <v>289</v>
      </c>
      <c r="C69" s="21" t="s">
        <v>9</v>
      </c>
      <c r="D69" s="157">
        <v>39792</v>
      </c>
      <c r="E69" s="20" t="s">
        <v>287</v>
      </c>
      <c r="F69" s="34" t="s">
        <v>288</v>
      </c>
      <c r="G69" s="37">
        <v>0</v>
      </c>
      <c r="H69" s="37">
        <v>1</v>
      </c>
      <c r="I69" s="37">
        <v>0</v>
      </c>
      <c r="J69" s="37">
        <v>0</v>
      </c>
      <c r="K69" s="37">
        <v>0</v>
      </c>
      <c r="L69" s="22">
        <f t="shared" si="2"/>
        <v>1</v>
      </c>
      <c r="M69" s="23">
        <f t="shared" si="3"/>
        <v>2.8571428571428571E-2</v>
      </c>
      <c r="N69" s="202"/>
    </row>
    <row r="70" spans="1:14" ht="32.25" customHeight="1" x14ac:dyDescent="0.25">
      <c r="A70" s="22">
        <v>64</v>
      </c>
      <c r="B70" s="60" t="s">
        <v>158</v>
      </c>
      <c r="C70" s="60" t="s">
        <v>9</v>
      </c>
      <c r="D70" s="47" t="s">
        <v>159</v>
      </c>
      <c r="E70" s="44" t="s">
        <v>156</v>
      </c>
      <c r="F70" s="60" t="s">
        <v>160</v>
      </c>
      <c r="G70" s="47">
        <v>0</v>
      </c>
      <c r="H70" s="47">
        <v>1</v>
      </c>
      <c r="I70" s="47">
        <v>0</v>
      </c>
      <c r="J70" s="47">
        <v>0</v>
      </c>
      <c r="K70" s="47">
        <v>0</v>
      </c>
      <c r="L70" s="22">
        <f t="shared" si="2"/>
        <v>1</v>
      </c>
      <c r="M70" s="23">
        <f t="shared" si="3"/>
        <v>2.8571428571428571E-2</v>
      </c>
      <c r="N70" s="202"/>
    </row>
    <row r="71" spans="1:14" ht="30" x14ac:dyDescent="0.25">
      <c r="A71" s="22">
        <v>65</v>
      </c>
      <c r="B71" s="60" t="s">
        <v>163</v>
      </c>
      <c r="C71" s="60" t="s">
        <v>9</v>
      </c>
      <c r="D71" s="47" t="s">
        <v>164</v>
      </c>
      <c r="E71" s="44" t="s">
        <v>156</v>
      </c>
      <c r="F71" s="60" t="s">
        <v>160</v>
      </c>
      <c r="G71" s="47">
        <v>0</v>
      </c>
      <c r="H71" s="47">
        <v>1</v>
      </c>
      <c r="I71" s="45">
        <v>0</v>
      </c>
      <c r="J71" s="45">
        <v>0</v>
      </c>
      <c r="K71" s="45">
        <v>0</v>
      </c>
      <c r="L71" s="22">
        <f t="shared" ref="L71:L81" si="4">SUM(G71:K71)</f>
        <v>1</v>
      </c>
      <c r="M71" s="23">
        <f t="shared" ref="M71:M81" si="5">L71/35</f>
        <v>2.8571428571428571E-2</v>
      </c>
      <c r="N71" s="203"/>
    </row>
    <row r="72" spans="1:14" ht="30" x14ac:dyDescent="0.25">
      <c r="A72" s="22">
        <v>66</v>
      </c>
      <c r="B72" s="183" t="s">
        <v>487</v>
      </c>
      <c r="C72" s="47" t="s">
        <v>9</v>
      </c>
      <c r="D72" s="190">
        <v>39645</v>
      </c>
      <c r="E72" s="209" t="s">
        <v>488</v>
      </c>
      <c r="F72" s="183" t="s">
        <v>38</v>
      </c>
      <c r="G72" s="226">
        <v>0</v>
      </c>
      <c r="H72" s="226">
        <v>1</v>
      </c>
      <c r="I72" s="226">
        <v>0</v>
      </c>
      <c r="J72" s="226">
        <v>0</v>
      </c>
      <c r="K72" s="226">
        <v>0</v>
      </c>
      <c r="L72" s="22">
        <f t="shared" si="4"/>
        <v>1</v>
      </c>
      <c r="M72" s="23">
        <f t="shared" si="5"/>
        <v>2.8571428571428571E-2</v>
      </c>
      <c r="N72" s="203"/>
    </row>
    <row r="73" spans="1:14" ht="45" x14ac:dyDescent="0.25">
      <c r="A73" s="22">
        <v>67</v>
      </c>
      <c r="B73" s="183" t="s">
        <v>491</v>
      </c>
      <c r="C73" s="47" t="s">
        <v>9</v>
      </c>
      <c r="D73" s="190">
        <v>39542</v>
      </c>
      <c r="E73" s="209" t="s">
        <v>489</v>
      </c>
      <c r="F73" s="183" t="s">
        <v>492</v>
      </c>
      <c r="G73" s="226">
        <v>0</v>
      </c>
      <c r="H73" s="226">
        <v>1</v>
      </c>
      <c r="I73" s="226">
        <v>0</v>
      </c>
      <c r="J73" s="226">
        <v>0</v>
      </c>
      <c r="K73" s="226">
        <v>0</v>
      </c>
      <c r="L73" s="22">
        <f t="shared" si="4"/>
        <v>1</v>
      </c>
      <c r="M73" s="23">
        <f t="shared" si="5"/>
        <v>2.8571428571428571E-2</v>
      </c>
      <c r="N73" s="102"/>
    </row>
    <row r="74" spans="1:14" ht="30" x14ac:dyDescent="0.25">
      <c r="A74" s="22">
        <v>68</v>
      </c>
      <c r="B74" s="34" t="s">
        <v>108</v>
      </c>
      <c r="C74" s="34" t="s">
        <v>9</v>
      </c>
      <c r="D74" s="80">
        <v>39669</v>
      </c>
      <c r="E74" s="82" t="s">
        <v>510</v>
      </c>
      <c r="F74" s="34" t="s">
        <v>519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22">
        <f t="shared" si="4"/>
        <v>0</v>
      </c>
      <c r="M74" s="23">
        <f t="shared" si="5"/>
        <v>0</v>
      </c>
      <c r="N74" s="198"/>
    </row>
    <row r="75" spans="1:14" ht="30" x14ac:dyDescent="0.25">
      <c r="A75" s="22">
        <v>69</v>
      </c>
      <c r="B75" s="34" t="s">
        <v>109</v>
      </c>
      <c r="C75" s="34" t="s">
        <v>9</v>
      </c>
      <c r="D75" s="80">
        <v>39668</v>
      </c>
      <c r="E75" s="82" t="s">
        <v>510</v>
      </c>
      <c r="F75" s="34" t="s">
        <v>436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22">
        <f t="shared" si="4"/>
        <v>0</v>
      </c>
      <c r="M75" s="23">
        <f t="shared" si="5"/>
        <v>0</v>
      </c>
      <c r="N75" s="198"/>
    </row>
    <row r="76" spans="1:14" ht="45" x14ac:dyDescent="0.25">
      <c r="A76" s="22">
        <v>70</v>
      </c>
      <c r="B76" s="34" t="s">
        <v>111</v>
      </c>
      <c r="C76" s="34" t="s">
        <v>9</v>
      </c>
      <c r="D76" s="80">
        <v>39704</v>
      </c>
      <c r="E76" s="82" t="s">
        <v>510</v>
      </c>
      <c r="F76" s="34" t="s">
        <v>436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22">
        <f t="shared" si="4"/>
        <v>0</v>
      </c>
      <c r="M76" s="23">
        <f t="shared" si="5"/>
        <v>0</v>
      </c>
      <c r="N76" s="198"/>
    </row>
    <row r="77" spans="1:14" ht="30" x14ac:dyDescent="0.25">
      <c r="A77" s="22">
        <v>71</v>
      </c>
      <c r="B77" s="74" t="s">
        <v>202</v>
      </c>
      <c r="C77" s="44" t="s">
        <v>22</v>
      </c>
      <c r="D77" s="204">
        <v>39759</v>
      </c>
      <c r="E77" s="31" t="s">
        <v>194</v>
      </c>
      <c r="F77" s="74" t="s">
        <v>201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22">
        <f t="shared" si="4"/>
        <v>0</v>
      </c>
      <c r="M77" s="23">
        <f t="shared" si="5"/>
        <v>0</v>
      </c>
      <c r="N77" s="198"/>
    </row>
    <row r="78" spans="1:14" ht="30" x14ac:dyDescent="0.25">
      <c r="A78" s="22">
        <v>72</v>
      </c>
      <c r="B78" s="74" t="s">
        <v>203</v>
      </c>
      <c r="C78" s="44" t="s">
        <v>22</v>
      </c>
      <c r="D78" s="204">
        <v>39704</v>
      </c>
      <c r="E78" s="31" t="s">
        <v>194</v>
      </c>
      <c r="F78" s="74" t="s">
        <v>201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22">
        <f t="shared" si="4"/>
        <v>0</v>
      </c>
      <c r="M78" s="23">
        <f t="shared" si="5"/>
        <v>0</v>
      </c>
      <c r="N78" s="198"/>
    </row>
    <row r="79" spans="1:14" ht="30" x14ac:dyDescent="0.25">
      <c r="A79" s="22">
        <v>73</v>
      </c>
      <c r="B79" s="31" t="s">
        <v>230</v>
      </c>
      <c r="C79" s="31" t="s">
        <v>9</v>
      </c>
      <c r="D79" s="32">
        <v>39616</v>
      </c>
      <c r="E79" s="31" t="s">
        <v>222</v>
      </c>
      <c r="F79" s="31" t="s">
        <v>228</v>
      </c>
      <c r="G79" s="24">
        <v>0</v>
      </c>
      <c r="H79" s="22">
        <v>0</v>
      </c>
      <c r="I79" s="22">
        <v>0</v>
      </c>
      <c r="J79" s="22">
        <v>0</v>
      </c>
      <c r="K79" s="22">
        <v>0</v>
      </c>
      <c r="L79" s="22">
        <f t="shared" si="4"/>
        <v>0</v>
      </c>
      <c r="M79" s="23">
        <f t="shared" si="5"/>
        <v>0</v>
      </c>
      <c r="N79" s="198"/>
    </row>
    <row r="80" spans="1:14" ht="30" x14ac:dyDescent="0.25">
      <c r="A80" s="22">
        <v>74</v>
      </c>
      <c r="B80" s="183" t="s">
        <v>493</v>
      </c>
      <c r="C80" s="47" t="s">
        <v>9</v>
      </c>
      <c r="D80" s="190">
        <v>39841</v>
      </c>
      <c r="E80" s="209" t="s">
        <v>246</v>
      </c>
      <c r="F80" s="152" t="s">
        <v>494</v>
      </c>
      <c r="G80" s="226">
        <v>0</v>
      </c>
      <c r="H80" s="226">
        <v>0</v>
      </c>
      <c r="I80" s="226">
        <v>0</v>
      </c>
      <c r="J80" s="226">
        <v>0</v>
      </c>
      <c r="K80" s="226">
        <v>0</v>
      </c>
      <c r="L80" s="22">
        <f t="shared" si="4"/>
        <v>0</v>
      </c>
      <c r="M80" s="23">
        <f t="shared" si="5"/>
        <v>0</v>
      </c>
      <c r="N80" s="198"/>
    </row>
    <row r="81" spans="1:14" ht="30" x14ac:dyDescent="0.25">
      <c r="A81" s="22">
        <v>75</v>
      </c>
      <c r="B81" s="183" t="s">
        <v>495</v>
      </c>
      <c r="C81" s="47" t="s">
        <v>9</v>
      </c>
      <c r="D81" s="190">
        <v>39692</v>
      </c>
      <c r="E81" s="209" t="s">
        <v>489</v>
      </c>
      <c r="F81" s="152" t="s">
        <v>490</v>
      </c>
      <c r="G81" s="226">
        <v>0</v>
      </c>
      <c r="H81" s="226">
        <v>0</v>
      </c>
      <c r="I81" s="226">
        <v>0</v>
      </c>
      <c r="J81" s="226">
        <v>0</v>
      </c>
      <c r="K81" s="226">
        <v>0</v>
      </c>
      <c r="L81" s="22">
        <f t="shared" si="4"/>
        <v>0</v>
      </c>
      <c r="M81" s="23">
        <f t="shared" si="5"/>
        <v>0</v>
      </c>
      <c r="N81" s="9"/>
    </row>
    <row r="83" spans="1:14" x14ac:dyDescent="0.25">
      <c r="B83" s="85" t="s">
        <v>530</v>
      </c>
      <c r="C83" s="378"/>
      <c r="D83" s="378"/>
      <c r="E83" s="379" t="s">
        <v>531</v>
      </c>
    </row>
    <row r="84" spans="1:14" x14ac:dyDescent="0.25">
      <c r="B84" s="380" t="s">
        <v>532</v>
      </c>
      <c r="C84" s="378"/>
      <c r="D84" s="378"/>
      <c r="E84" s="379" t="s">
        <v>568</v>
      </c>
    </row>
    <row r="85" spans="1:14" x14ac:dyDescent="0.25">
      <c r="E85" t="s">
        <v>569</v>
      </c>
    </row>
    <row r="86" spans="1:14" x14ac:dyDescent="0.25">
      <c r="E86" t="s">
        <v>570</v>
      </c>
    </row>
    <row r="87" spans="1:14" x14ac:dyDescent="0.25">
      <c r="E87" t="s">
        <v>571</v>
      </c>
    </row>
    <row r="88" spans="1:14" x14ac:dyDescent="0.25">
      <c r="E88" t="s">
        <v>572</v>
      </c>
    </row>
  </sheetData>
  <sortState ref="A7:N81">
    <sortCondition descending="1" ref="M7"/>
  </sortState>
  <mergeCells count="4">
    <mergeCell ref="A1:I1"/>
    <mergeCell ref="A3:N3"/>
    <mergeCell ref="A4:N4"/>
    <mergeCell ref="B2:O2"/>
  </mergeCells>
  <pageMargins left="0.70866141732283472" right="0.70866141732283472" top="0.74803149606299213" bottom="0.74803149606299213" header="0.31496062992125984" footer="0.31496062992125984"/>
  <pageSetup scale="53" fitToHeight="2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opLeftCell="A37" workbookViewId="0">
      <selection activeCell="A7" sqref="A7:A50"/>
    </sheetView>
  </sheetViews>
  <sheetFormatPr defaultRowHeight="15" x14ac:dyDescent="0.25"/>
  <cols>
    <col min="1" max="1" width="4.5703125" customWidth="1"/>
    <col min="2" max="2" width="20" customWidth="1"/>
    <col min="3" max="3" width="10.85546875" customWidth="1"/>
    <col min="4" max="4" width="12.28515625" customWidth="1"/>
    <col min="5" max="5" width="19.140625" customWidth="1"/>
    <col min="6" max="6" width="20.28515625" customWidth="1"/>
    <col min="7" max="7" width="5" customWidth="1"/>
    <col min="8" max="8" width="4.85546875" customWidth="1"/>
    <col min="9" max="9" width="4.28515625" customWidth="1"/>
    <col min="10" max="10" width="5" customWidth="1"/>
    <col min="11" max="11" width="4.85546875" customWidth="1"/>
    <col min="12" max="12" width="8.5703125" customWidth="1"/>
    <col min="13" max="13" width="12.140625" customWidth="1"/>
    <col min="14" max="14" width="12.85546875" customWidth="1"/>
  </cols>
  <sheetData>
    <row r="1" spans="1:14" x14ac:dyDescent="0.25">
      <c r="A1" s="435"/>
      <c r="B1" s="435"/>
      <c r="C1" s="435"/>
      <c r="D1" s="435"/>
      <c r="E1" s="435"/>
      <c r="F1" s="435"/>
      <c r="G1" s="435"/>
      <c r="H1" s="435"/>
      <c r="I1" s="435"/>
      <c r="J1" s="1"/>
      <c r="K1" s="1"/>
      <c r="L1" s="1"/>
      <c r="M1" s="1"/>
      <c r="N1" s="1"/>
    </row>
    <row r="2" spans="1:14" ht="18.75" x14ac:dyDescent="0.3">
      <c r="A2" s="68"/>
      <c r="B2" s="437" t="s">
        <v>428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</row>
    <row r="3" spans="1:14" ht="18.75" x14ac:dyDescent="0.3">
      <c r="A3" s="436" t="s">
        <v>438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</row>
    <row r="4" spans="1:14" ht="18.75" x14ac:dyDescent="0.3">
      <c r="A4" s="436" t="s">
        <v>431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</row>
    <row r="5" spans="1:14" x14ac:dyDescent="0.25">
      <c r="A5" s="435"/>
      <c r="B5" s="435"/>
      <c r="C5" s="435"/>
      <c r="D5" s="435"/>
      <c r="E5" s="435"/>
      <c r="F5" s="435"/>
      <c r="G5" s="435"/>
      <c r="H5" s="435"/>
      <c r="I5" s="435"/>
      <c r="J5" s="1"/>
      <c r="K5" s="1"/>
      <c r="L5" s="1"/>
      <c r="M5" s="1"/>
      <c r="N5" s="1"/>
    </row>
    <row r="6" spans="1:14" ht="47.25" customHeight="1" x14ac:dyDescent="0.25">
      <c r="A6" s="7" t="s">
        <v>0</v>
      </c>
      <c r="B6" s="6" t="s">
        <v>1</v>
      </c>
      <c r="C6" s="7" t="s">
        <v>2</v>
      </c>
      <c r="D6" s="6" t="s">
        <v>3</v>
      </c>
      <c r="E6" s="6" t="s">
        <v>4</v>
      </c>
      <c r="F6" s="6" t="s">
        <v>5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6</v>
      </c>
      <c r="M6" s="6" t="s">
        <v>7</v>
      </c>
      <c r="N6" s="7" t="s">
        <v>8</v>
      </c>
    </row>
    <row r="7" spans="1:14" ht="30" x14ac:dyDescent="0.25">
      <c r="A7" s="7">
        <v>1</v>
      </c>
      <c r="B7" s="96" t="s">
        <v>234</v>
      </c>
      <c r="C7" s="99" t="s">
        <v>9</v>
      </c>
      <c r="D7" s="89">
        <v>39475</v>
      </c>
      <c r="E7" s="96" t="s">
        <v>222</v>
      </c>
      <c r="F7" s="96" t="s">
        <v>228</v>
      </c>
      <c r="G7" s="95">
        <v>7</v>
      </c>
      <c r="H7" s="93">
        <v>7</v>
      </c>
      <c r="I7" s="93">
        <v>7</v>
      </c>
      <c r="J7" s="93">
        <v>7</v>
      </c>
      <c r="K7" s="93">
        <v>7</v>
      </c>
      <c r="L7" s="22">
        <f t="shared" ref="L7:L50" si="0">SUM(G7:K7)</f>
        <v>35</v>
      </c>
      <c r="M7" s="23">
        <f t="shared" ref="M7:M50" si="1">L7/35</f>
        <v>1</v>
      </c>
      <c r="N7" s="22" t="s">
        <v>540</v>
      </c>
    </row>
    <row r="8" spans="1:14" s="394" customFormat="1" ht="30" x14ac:dyDescent="0.25">
      <c r="A8" s="93">
        <v>2</v>
      </c>
      <c r="B8" s="407" t="s">
        <v>165</v>
      </c>
      <c r="C8" s="409" t="s">
        <v>9</v>
      </c>
      <c r="D8" s="409" t="s">
        <v>166</v>
      </c>
      <c r="E8" s="416" t="s">
        <v>156</v>
      </c>
      <c r="F8" s="416" t="s">
        <v>160</v>
      </c>
      <c r="G8" s="409">
        <v>7</v>
      </c>
      <c r="H8" s="409">
        <v>7</v>
      </c>
      <c r="I8" s="409">
        <v>3</v>
      </c>
      <c r="J8" s="409">
        <v>7</v>
      </c>
      <c r="K8" s="409">
        <v>7</v>
      </c>
      <c r="L8" s="396">
        <f t="shared" si="0"/>
        <v>31</v>
      </c>
      <c r="M8" s="406">
        <f t="shared" si="1"/>
        <v>0.88571428571428568</v>
      </c>
      <c r="N8" s="396" t="s">
        <v>543</v>
      </c>
    </row>
    <row r="9" spans="1:14" ht="30" x14ac:dyDescent="0.25">
      <c r="A9" s="7">
        <v>3</v>
      </c>
      <c r="B9" s="60" t="s">
        <v>315</v>
      </c>
      <c r="C9" s="47" t="s">
        <v>22</v>
      </c>
      <c r="D9" s="46">
        <v>39185</v>
      </c>
      <c r="E9" s="44" t="s">
        <v>291</v>
      </c>
      <c r="F9" s="44" t="s">
        <v>305</v>
      </c>
      <c r="G9" s="47">
        <v>7</v>
      </c>
      <c r="H9" s="47">
        <v>7</v>
      </c>
      <c r="I9" s="47">
        <v>7</v>
      </c>
      <c r="J9" s="47">
        <v>0</v>
      </c>
      <c r="K9" s="47">
        <v>7</v>
      </c>
      <c r="L9" s="22">
        <f t="shared" si="0"/>
        <v>28</v>
      </c>
      <c r="M9" s="23">
        <f t="shared" si="1"/>
        <v>0.8</v>
      </c>
      <c r="N9" s="88" t="s">
        <v>543</v>
      </c>
    </row>
    <row r="10" spans="1:14" ht="30" x14ac:dyDescent="0.25">
      <c r="A10" s="93">
        <v>4</v>
      </c>
      <c r="B10" s="97" t="s">
        <v>113</v>
      </c>
      <c r="C10" s="217" t="s">
        <v>9</v>
      </c>
      <c r="D10" s="214">
        <v>39409</v>
      </c>
      <c r="E10" s="98" t="s">
        <v>510</v>
      </c>
      <c r="F10" s="98" t="s">
        <v>437</v>
      </c>
      <c r="G10" s="199">
        <v>7</v>
      </c>
      <c r="H10" s="199">
        <v>7</v>
      </c>
      <c r="I10" s="199">
        <v>6</v>
      </c>
      <c r="J10" s="199">
        <v>0</v>
      </c>
      <c r="K10" s="199">
        <v>7</v>
      </c>
      <c r="L10" s="22">
        <f t="shared" si="0"/>
        <v>27</v>
      </c>
      <c r="M10" s="23">
        <f t="shared" si="1"/>
        <v>0.77142857142857146</v>
      </c>
      <c r="N10" s="88" t="s">
        <v>543</v>
      </c>
    </row>
    <row r="11" spans="1:14" ht="30" x14ac:dyDescent="0.25">
      <c r="A11" s="7">
        <v>5</v>
      </c>
      <c r="B11" s="60" t="s">
        <v>319</v>
      </c>
      <c r="C11" s="47" t="s">
        <v>22</v>
      </c>
      <c r="D11" s="46">
        <v>39189</v>
      </c>
      <c r="E11" s="44" t="s">
        <v>291</v>
      </c>
      <c r="F11" s="44" t="s">
        <v>307</v>
      </c>
      <c r="G11" s="47">
        <v>7</v>
      </c>
      <c r="H11" s="47">
        <v>6</v>
      </c>
      <c r="I11" s="47">
        <v>7</v>
      </c>
      <c r="J11" s="47">
        <v>0</v>
      </c>
      <c r="K11" s="47">
        <v>7</v>
      </c>
      <c r="L11" s="22">
        <f t="shared" si="0"/>
        <v>27</v>
      </c>
      <c r="M11" s="23">
        <f t="shared" si="1"/>
        <v>0.77142857142857146</v>
      </c>
      <c r="N11" s="88" t="s">
        <v>543</v>
      </c>
    </row>
    <row r="12" spans="1:14" ht="30" x14ac:dyDescent="0.25">
      <c r="A12" s="93">
        <v>6</v>
      </c>
      <c r="B12" s="34" t="s">
        <v>114</v>
      </c>
      <c r="C12" s="77" t="s">
        <v>9</v>
      </c>
      <c r="D12" s="80">
        <v>39390</v>
      </c>
      <c r="E12" s="82" t="s">
        <v>510</v>
      </c>
      <c r="F12" s="82" t="s">
        <v>437</v>
      </c>
      <c r="G12" s="37">
        <v>7</v>
      </c>
      <c r="H12" s="37">
        <v>7</v>
      </c>
      <c r="I12" s="37">
        <v>0</v>
      </c>
      <c r="J12" s="37">
        <v>4</v>
      </c>
      <c r="K12" s="37">
        <v>7</v>
      </c>
      <c r="L12" s="22">
        <f t="shared" si="0"/>
        <v>25</v>
      </c>
      <c r="M12" s="23">
        <f t="shared" si="1"/>
        <v>0.7142857142857143</v>
      </c>
      <c r="N12" s="88" t="s">
        <v>543</v>
      </c>
    </row>
    <row r="13" spans="1:14" ht="30" x14ac:dyDescent="0.25">
      <c r="A13" s="7">
        <v>7</v>
      </c>
      <c r="B13" s="282" t="s">
        <v>115</v>
      </c>
      <c r="C13" s="77" t="s">
        <v>9</v>
      </c>
      <c r="D13" s="80">
        <v>39431</v>
      </c>
      <c r="E13" s="82" t="s">
        <v>510</v>
      </c>
      <c r="F13" s="82" t="s">
        <v>437</v>
      </c>
      <c r="G13" s="37">
        <v>7</v>
      </c>
      <c r="H13" s="37">
        <v>0</v>
      </c>
      <c r="I13" s="37">
        <v>6</v>
      </c>
      <c r="J13" s="37">
        <v>4</v>
      </c>
      <c r="K13" s="37">
        <v>7</v>
      </c>
      <c r="L13" s="22">
        <f t="shared" si="0"/>
        <v>24</v>
      </c>
      <c r="M13" s="23">
        <f t="shared" si="1"/>
        <v>0.68571428571428572</v>
      </c>
      <c r="N13" s="88" t="s">
        <v>543</v>
      </c>
    </row>
    <row r="14" spans="1:14" ht="45" x14ac:dyDescent="0.25">
      <c r="A14" s="93">
        <v>8</v>
      </c>
      <c r="B14" s="397" t="s">
        <v>268</v>
      </c>
      <c r="C14" s="400" t="s">
        <v>22</v>
      </c>
      <c r="D14" s="403" t="s">
        <v>269</v>
      </c>
      <c r="E14" s="404" t="s">
        <v>246</v>
      </c>
      <c r="F14" s="405" t="s">
        <v>263</v>
      </c>
      <c r="G14" s="400">
        <v>7</v>
      </c>
      <c r="H14" s="400">
        <v>7</v>
      </c>
      <c r="I14" s="400">
        <v>2</v>
      </c>
      <c r="J14" s="400">
        <v>0</v>
      </c>
      <c r="K14" s="400">
        <v>7</v>
      </c>
      <c r="L14" s="396">
        <f t="shared" si="0"/>
        <v>23</v>
      </c>
      <c r="M14" s="406">
        <f t="shared" si="1"/>
        <v>0.65714285714285714</v>
      </c>
      <c r="N14" s="88" t="s">
        <v>543</v>
      </c>
    </row>
    <row r="15" spans="1:14" s="92" customFormat="1" ht="30" x14ac:dyDescent="0.25">
      <c r="A15" s="7">
        <v>9</v>
      </c>
      <c r="B15" s="411" t="s">
        <v>204</v>
      </c>
      <c r="C15" s="90" t="s">
        <v>22</v>
      </c>
      <c r="D15" s="89">
        <v>39283</v>
      </c>
      <c r="E15" s="96" t="s">
        <v>194</v>
      </c>
      <c r="F15" s="412" t="s">
        <v>199</v>
      </c>
      <c r="G15" s="413">
        <v>0</v>
      </c>
      <c r="H15" s="413">
        <v>7</v>
      </c>
      <c r="I15" s="413">
        <v>0</v>
      </c>
      <c r="J15" s="413">
        <v>7</v>
      </c>
      <c r="K15" s="413">
        <v>7</v>
      </c>
      <c r="L15" s="93">
        <f t="shared" si="0"/>
        <v>21</v>
      </c>
      <c r="M15" s="414">
        <f t="shared" si="1"/>
        <v>0.6</v>
      </c>
      <c r="N15" s="88" t="s">
        <v>543</v>
      </c>
    </row>
    <row r="16" spans="1:14" s="394" customFormat="1" ht="30" x14ac:dyDescent="0.25">
      <c r="A16" s="93">
        <v>10</v>
      </c>
      <c r="B16" s="405" t="s">
        <v>44</v>
      </c>
      <c r="C16" s="399" t="s">
        <v>9</v>
      </c>
      <c r="D16" s="419">
        <v>39356</v>
      </c>
      <c r="E16" s="405" t="s">
        <v>45</v>
      </c>
      <c r="F16" s="405" t="s">
        <v>43</v>
      </c>
      <c r="G16" s="400">
        <v>7</v>
      </c>
      <c r="H16" s="400">
        <v>7</v>
      </c>
      <c r="I16" s="400">
        <v>7</v>
      </c>
      <c r="J16" s="400">
        <v>0</v>
      </c>
      <c r="K16" s="400">
        <v>0</v>
      </c>
      <c r="L16" s="396">
        <f t="shared" si="0"/>
        <v>21</v>
      </c>
      <c r="M16" s="406">
        <f t="shared" si="1"/>
        <v>0.6</v>
      </c>
      <c r="N16" s="88" t="s">
        <v>543</v>
      </c>
    </row>
    <row r="17" spans="1:14" ht="30" x14ac:dyDescent="0.25">
      <c r="A17" s="7">
        <v>11</v>
      </c>
      <c r="B17" s="44" t="s">
        <v>59</v>
      </c>
      <c r="C17" s="43" t="s">
        <v>9</v>
      </c>
      <c r="D17" s="46">
        <v>39564</v>
      </c>
      <c r="E17" s="33" t="s">
        <v>57</v>
      </c>
      <c r="F17" s="82" t="s">
        <v>60</v>
      </c>
      <c r="G17" s="45">
        <v>7</v>
      </c>
      <c r="H17" s="106">
        <v>6</v>
      </c>
      <c r="I17" s="45">
        <v>4</v>
      </c>
      <c r="J17" s="45">
        <v>0</v>
      </c>
      <c r="K17" s="45">
        <v>0</v>
      </c>
      <c r="L17" s="22">
        <f t="shared" si="0"/>
        <v>17</v>
      </c>
      <c r="M17" s="23">
        <f t="shared" si="1"/>
        <v>0.48571428571428571</v>
      </c>
      <c r="N17" s="35"/>
    </row>
    <row r="18" spans="1:14" ht="33" customHeight="1" x14ac:dyDescent="0.25">
      <c r="A18" s="93">
        <v>12</v>
      </c>
      <c r="B18" s="44" t="s">
        <v>91</v>
      </c>
      <c r="C18" s="43" t="s">
        <v>9</v>
      </c>
      <c r="D18" s="79">
        <v>39261</v>
      </c>
      <c r="E18" s="44" t="s">
        <v>92</v>
      </c>
      <c r="F18" s="101" t="s">
        <v>93</v>
      </c>
      <c r="G18" s="45">
        <v>4</v>
      </c>
      <c r="H18" s="45">
        <v>6</v>
      </c>
      <c r="I18" s="45">
        <v>0</v>
      </c>
      <c r="J18" s="45">
        <v>0</v>
      </c>
      <c r="K18" s="45">
        <v>7</v>
      </c>
      <c r="L18" s="22">
        <f t="shared" si="0"/>
        <v>17</v>
      </c>
      <c r="M18" s="23">
        <f t="shared" si="1"/>
        <v>0.48571428571428571</v>
      </c>
      <c r="N18" s="35"/>
    </row>
    <row r="19" spans="1:14" ht="30" x14ac:dyDescent="0.25">
      <c r="A19" s="7">
        <v>13</v>
      </c>
      <c r="B19" s="96" t="s">
        <v>46</v>
      </c>
      <c r="C19" s="283" t="s">
        <v>9</v>
      </c>
      <c r="D19" s="89">
        <v>39304</v>
      </c>
      <c r="E19" s="256" t="s">
        <v>45</v>
      </c>
      <c r="F19" s="256" t="s">
        <v>43</v>
      </c>
      <c r="G19" s="280">
        <v>7</v>
      </c>
      <c r="H19" s="99">
        <v>1</v>
      </c>
      <c r="I19" s="99">
        <v>0</v>
      </c>
      <c r="J19" s="99">
        <v>0</v>
      </c>
      <c r="K19" s="99">
        <v>7</v>
      </c>
      <c r="L19" s="22">
        <f t="shared" si="0"/>
        <v>15</v>
      </c>
      <c r="M19" s="23">
        <f t="shared" si="1"/>
        <v>0.42857142857142855</v>
      </c>
      <c r="N19" s="34"/>
    </row>
    <row r="20" spans="1:14" ht="45" x14ac:dyDescent="0.25">
      <c r="A20" s="93">
        <v>14</v>
      </c>
      <c r="B20" s="60" t="s">
        <v>318</v>
      </c>
      <c r="C20" s="48" t="s">
        <v>22</v>
      </c>
      <c r="D20" s="46">
        <v>39237</v>
      </c>
      <c r="E20" s="73" t="s">
        <v>291</v>
      </c>
      <c r="F20" s="73" t="s">
        <v>314</v>
      </c>
      <c r="G20" s="78">
        <v>7</v>
      </c>
      <c r="H20" s="47">
        <v>0</v>
      </c>
      <c r="I20" s="47">
        <v>0</v>
      </c>
      <c r="J20" s="47">
        <v>0</v>
      </c>
      <c r="K20" s="47">
        <v>7</v>
      </c>
      <c r="L20" s="22">
        <f t="shared" si="0"/>
        <v>14</v>
      </c>
      <c r="M20" s="23">
        <f t="shared" si="1"/>
        <v>0.4</v>
      </c>
      <c r="N20" s="86"/>
    </row>
    <row r="21" spans="1:14" ht="30" x14ac:dyDescent="0.25">
      <c r="A21" s="7">
        <v>15</v>
      </c>
      <c r="B21" s="103" t="s">
        <v>397</v>
      </c>
      <c r="C21" s="135" t="s">
        <v>9</v>
      </c>
      <c r="D21" s="87">
        <v>39135</v>
      </c>
      <c r="E21" s="258" t="s">
        <v>391</v>
      </c>
      <c r="F21" s="103" t="s">
        <v>398</v>
      </c>
      <c r="G21" s="86">
        <v>0</v>
      </c>
      <c r="H21" s="86">
        <v>7</v>
      </c>
      <c r="I21" s="86">
        <v>0</v>
      </c>
      <c r="J21" s="86">
        <v>0</v>
      </c>
      <c r="K21" s="86">
        <v>7</v>
      </c>
      <c r="L21" s="22">
        <f t="shared" si="0"/>
        <v>14</v>
      </c>
      <c r="M21" s="23">
        <f t="shared" si="1"/>
        <v>0.4</v>
      </c>
      <c r="N21" s="31"/>
    </row>
    <row r="22" spans="1:14" ht="30" x14ac:dyDescent="0.25">
      <c r="A22" s="93">
        <v>16</v>
      </c>
      <c r="B22" s="150" t="s">
        <v>454</v>
      </c>
      <c r="C22" s="151" t="s">
        <v>22</v>
      </c>
      <c r="D22" s="284">
        <v>39248</v>
      </c>
      <c r="E22" s="185" t="s">
        <v>455</v>
      </c>
      <c r="F22" s="150" t="s">
        <v>18</v>
      </c>
      <c r="G22" s="237">
        <v>7</v>
      </c>
      <c r="H22" s="237">
        <v>7</v>
      </c>
      <c r="I22" s="237">
        <v>0</v>
      </c>
      <c r="J22" s="237">
        <v>0</v>
      </c>
      <c r="K22" s="237">
        <v>0</v>
      </c>
      <c r="L22" s="22">
        <f t="shared" si="0"/>
        <v>14</v>
      </c>
      <c r="M22" s="23">
        <f t="shared" si="1"/>
        <v>0.4</v>
      </c>
      <c r="N22" s="31"/>
    </row>
    <row r="23" spans="1:14" ht="34.5" customHeight="1" x14ac:dyDescent="0.25">
      <c r="A23" s="7">
        <v>17</v>
      </c>
      <c r="B23" s="44" t="s">
        <v>61</v>
      </c>
      <c r="C23" s="43" t="s">
        <v>9</v>
      </c>
      <c r="D23" s="107">
        <v>39328</v>
      </c>
      <c r="E23" s="33" t="s">
        <v>57</v>
      </c>
      <c r="F23" s="82" t="s">
        <v>60</v>
      </c>
      <c r="G23" s="45">
        <v>0</v>
      </c>
      <c r="H23" s="106">
        <v>3</v>
      </c>
      <c r="I23" s="45">
        <v>4</v>
      </c>
      <c r="J23" s="45">
        <v>6</v>
      </c>
      <c r="K23" s="45">
        <v>0</v>
      </c>
      <c r="L23" s="22">
        <f t="shared" si="0"/>
        <v>13</v>
      </c>
      <c r="M23" s="23">
        <f t="shared" si="1"/>
        <v>0.37142857142857144</v>
      </c>
      <c r="N23" s="31"/>
    </row>
    <row r="24" spans="1:14" ht="30" x14ac:dyDescent="0.25">
      <c r="A24" s="93">
        <v>18</v>
      </c>
      <c r="B24" s="186" t="s">
        <v>456</v>
      </c>
      <c r="C24" s="151" t="s">
        <v>22</v>
      </c>
      <c r="D24" s="151">
        <v>39273</v>
      </c>
      <c r="E24" s="209" t="s">
        <v>457</v>
      </c>
      <c r="F24" s="150" t="s">
        <v>458</v>
      </c>
      <c r="G24" s="237">
        <v>0</v>
      </c>
      <c r="H24" s="237">
        <v>3</v>
      </c>
      <c r="I24" s="237">
        <v>6</v>
      </c>
      <c r="J24" s="237">
        <v>0</v>
      </c>
      <c r="K24" s="237">
        <v>3</v>
      </c>
      <c r="L24" s="22">
        <f t="shared" si="0"/>
        <v>12</v>
      </c>
      <c r="M24" s="23">
        <f t="shared" si="1"/>
        <v>0.34285714285714286</v>
      </c>
      <c r="N24" s="31"/>
    </row>
    <row r="25" spans="1:14" ht="30" x14ac:dyDescent="0.25">
      <c r="A25" s="7">
        <v>19</v>
      </c>
      <c r="B25" s="150" t="s">
        <v>544</v>
      </c>
      <c r="C25" s="151" t="s">
        <v>22</v>
      </c>
      <c r="D25" s="9"/>
      <c r="E25" s="218" t="s">
        <v>537</v>
      </c>
      <c r="F25" s="9"/>
      <c r="G25" s="237">
        <v>0</v>
      </c>
      <c r="H25" s="237">
        <v>0</v>
      </c>
      <c r="I25" s="237">
        <v>7</v>
      </c>
      <c r="J25" s="237">
        <v>4</v>
      </c>
      <c r="K25" s="237">
        <v>0</v>
      </c>
      <c r="L25" s="22">
        <f t="shared" si="0"/>
        <v>11</v>
      </c>
      <c r="M25" s="23">
        <f t="shared" si="1"/>
        <v>0.31428571428571428</v>
      </c>
      <c r="N25" s="31"/>
    </row>
    <row r="26" spans="1:14" ht="45" x14ac:dyDescent="0.25">
      <c r="A26" s="93">
        <v>20</v>
      </c>
      <c r="B26" s="60" t="s">
        <v>316</v>
      </c>
      <c r="C26" s="47" t="s">
        <v>22</v>
      </c>
      <c r="D26" s="46">
        <v>39108</v>
      </c>
      <c r="E26" s="44" t="s">
        <v>291</v>
      </c>
      <c r="F26" s="44" t="s">
        <v>314</v>
      </c>
      <c r="G26" s="47">
        <v>7</v>
      </c>
      <c r="H26" s="47">
        <v>2</v>
      </c>
      <c r="I26" s="47">
        <v>1</v>
      </c>
      <c r="J26" s="47">
        <v>0</v>
      </c>
      <c r="K26" s="47">
        <v>0</v>
      </c>
      <c r="L26" s="22">
        <f t="shared" si="0"/>
        <v>10</v>
      </c>
      <c r="M26" s="23">
        <f t="shared" si="1"/>
        <v>0.2857142857142857</v>
      </c>
      <c r="N26" s="96"/>
    </row>
    <row r="27" spans="1:14" ht="45" x14ac:dyDescent="0.25">
      <c r="A27" s="7">
        <v>21</v>
      </c>
      <c r="B27" s="223" t="s">
        <v>317</v>
      </c>
      <c r="C27" s="224" t="s">
        <v>22</v>
      </c>
      <c r="D27" s="227">
        <v>39331</v>
      </c>
      <c r="E27" s="174" t="s">
        <v>291</v>
      </c>
      <c r="F27" s="174" t="s">
        <v>314</v>
      </c>
      <c r="G27" s="224">
        <v>7</v>
      </c>
      <c r="H27" s="224">
        <v>2</v>
      </c>
      <c r="I27" s="224">
        <v>1</v>
      </c>
      <c r="J27" s="224">
        <v>0</v>
      </c>
      <c r="K27" s="224">
        <v>0</v>
      </c>
      <c r="L27" s="22">
        <f t="shared" si="0"/>
        <v>10</v>
      </c>
      <c r="M27" s="23">
        <f t="shared" si="1"/>
        <v>0.2857142857142857</v>
      </c>
      <c r="N27" s="161"/>
    </row>
    <row r="28" spans="1:14" ht="30" x14ac:dyDescent="0.25">
      <c r="A28" s="93">
        <v>22</v>
      </c>
      <c r="B28" s="4" t="s">
        <v>17</v>
      </c>
      <c r="C28" s="95" t="s">
        <v>9</v>
      </c>
      <c r="D28" s="213">
        <v>39309</v>
      </c>
      <c r="E28" s="4" t="s">
        <v>10</v>
      </c>
      <c r="F28" s="4" t="s">
        <v>18</v>
      </c>
      <c r="G28" s="95">
        <v>7</v>
      </c>
      <c r="H28" s="93">
        <v>0</v>
      </c>
      <c r="I28" s="93">
        <v>0</v>
      </c>
      <c r="J28" s="93">
        <v>0</v>
      </c>
      <c r="K28" s="93">
        <v>1</v>
      </c>
      <c r="L28" s="22">
        <f t="shared" si="0"/>
        <v>8</v>
      </c>
      <c r="M28" s="23">
        <f t="shared" si="1"/>
        <v>0.22857142857142856</v>
      </c>
      <c r="N28" s="100"/>
    </row>
    <row r="29" spans="1:14" ht="45" x14ac:dyDescent="0.25">
      <c r="A29" s="7">
        <v>23</v>
      </c>
      <c r="B29" s="60" t="s">
        <v>270</v>
      </c>
      <c r="C29" s="47" t="s">
        <v>22</v>
      </c>
      <c r="D29" s="176" t="s">
        <v>271</v>
      </c>
      <c r="E29" s="208" t="s">
        <v>246</v>
      </c>
      <c r="F29" s="44" t="s">
        <v>263</v>
      </c>
      <c r="G29" s="47">
        <v>7</v>
      </c>
      <c r="H29" s="47">
        <v>1</v>
      </c>
      <c r="I29" s="47">
        <v>0</v>
      </c>
      <c r="J29" s="47">
        <v>0</v>
      </c>
      <c r="K29" s="47">
        <v>0</v>
      </c>
      <c r="L29" s="22">
        <f t="shared" si="0"/>
        <v>8</v>
      </c>
      <c r="M29" s="23">
        <f t="shared" si="1"/>
        <v>0.22857142857142856</v>
      </c>
      <c r="N29" s="102"/>
    </row>
    <row r="30" spans="1:14" ht="30" x14ac:dyDescent="0.25">
      <c r="A30" s="93">
        <v>24</v>
      </c>
      <c r="B30" s="96" t="s">
        <v>425</v>
      </c>
      <c r="C30" s="88" t="s">
        <v>9</v>
      </c>
      <c r="D30" s="89">
        <v>39350</v>
      </c>
      <c r="E30" s="96" t="s">
        <v>45</v>
      </c>
      <c r="F30" s="96" t="s">
        <v>43</v>
      </c>
      <c r="G30" s="99">
        <v>0</v>
      </c>
      <c r="H30" s="99">
        <v>7</v>
      </c>
      <c r="I30" s="99">
        <v>0</v>
      </c>
      <c r="J30" s="99">
        <v>0</v>
      </c>
      <c r="K30" s="99">
        <v>0</v>
      </c>
      <c r="L30" s="22">
        <f t="shared" si="0"/>
        <v>7</v>
      </c>
      <c r="M30" s="23">
        <f t="shared" si="1"/>
        <v>0.2</v>
      </c>
      <c r="N30" s="102"/>
    </row>
    <row r="31" spans="1:14" ht="30" x14ac:dyDescent="0.25">
      <c r="A31" s="7">
        <v>25</v>
      </c>
      <c r="B31" s="36" t="s">
        <v>379</v>
      </c>
      <c r="C31" s="47" t="s">
        <v>22</v>
      </c>
      <c r="D31" s="215">
        <v>39353</v>
      </c>
      <c r="E31" s="212" t="s">
        <v>500</v>
      </c>
      <c r="F31" s="82" t="s">
        <v>377</v>
      </c>
      <c r="G31" s="37">
        <v>7</v>
      </c>
      <c r="H31" s="37">
        <v>0</v>
      </c>
      <c r="I31" s="37">
        <v>0</v>
      </c>
      <c r="J31" s="37">
        <v>0</v>
      </c>
      <c r="K31" s="37">
        <v>0</v>
      </c>
      <c r="L31" s="22">
        <f t="shared" si="0"/>
        <v>7</v>
      </c>
      <c r="M31" s="23">
        <f t="shared" si="1"/>
        <v>0.2</v>
      </c>
      <c r="N31" s="102"/>
    </row>
    <row r="32" spans="1:14" ht="30" x14ac:dyDescent="0.25">
      <c r="A32" s="93">
        <v>26</v>
      </c>
      <c r="B32" s="44" t="s">
        <v>153</v>
      </c>
      <c r="C32" s="47" t="s">
        <v>9</v>
      </c>
      <c r="D32" s="79">
        <v>39299</v>
      </c>
      <c r="E32" s="242" t="s">
        <v>136</v>
      </c>
      <c r="F32" s="210" t="s">
        <v>138</v>
      </c>
      <c r="G32" s="233">
        <v>0</v>
      </c>
      <c r="H32" s="233">
        <v>6</v>
      </c>
      <c r="I32" s="233">
        <v>0</v>
      </c>
      <c r="J32" s="233">
        <v>0</v>
      </c>
      <c r="K32" s="233">
        <v>0</v>
      </c>
      <c r="L32" s="22">
        <f t="shared" si="0"/>
        <v>6</v>
      </c>
      <c r="M32" s="23">
        <f t="shared" si="1"/>
        <v>0.17142857142857143</v>
      </c>
      <c r="N32" s="211"/>
    </row>
    <row r="33" spans="1:14" ht="30" x14ac:dyDescent="0.25">
      <c r="A33" s="7">
        <v>27</v>
      </c>
      <c r="B33" s="74" t="s">
        <v>207</v>
      </c>
      <c r="C33" s="47" t="s">
        <v>22</v>
      </c>
      <c r="D33" s="32">
        <v>39458</v>
      </c>
      <c r="E33" s="31" t="s">
        <v>194</v>
      </c>
      <c r="F33" s="70" t="s">
        <v>208</v>
      </c>
      <c r="G33" s="72">
        <v>0</v>
      </c>
      <c r="H33" s="72">
        <v>0</v>
      </c>
      <c r="I33" s="72">
        <v>6</v>
      </c>
      <c r="J33" s="72">
        <v>0</v>
      </c>
      <c r="K33" s="72">
        <v>0</v>
      </c>
      <c r="L33" s="22">
        <f t="shared" si="0"/>
        <v>6</v>
      </c>
      <c r="M33" s="23">
        <f t="shared" si="1"/>
        <v>0.17142857142857143</v>
      </c>
      <c r="N33" s="102"/>
    </row>
    <row r="34" spans="1:14" ht="30" x14ac:dyDescent="0.25">
      <c r="A34" s="93">
        <v>28</v>
      </c>
      <c r="B34" s="36" t="s">
        <v>376</v>
      </c>
      <c r="C34" s="47" t="s">
        <v>22</v>
      </c>
      <c r="D34" s="215">
        <v>39282</v>
      </c>
      <c r="E34" s="212" t="s">
        <v>500</v>
      </c>
      <c r="F34" s="82" t="s">
        <v>377</v>
      </c>
      <c r="G34" s="37">
        <v>0</v>
      </c>
      <c r="H34" s="37">
        <v>6</v>
      </c>
      <c r="I34" s="37">
        <v>0</v>
      </c>
      <c r="J34" s="37">
        <v>0</v>
      </c>
      <c r="K34" s="37">
        <v>0</v>
      </c>
      <c r="L34" s="22">
        <f t="shared" si="0"/>
        <v>6</v>
      </c>
      <c r="M34" s="23">
        <f t="shared" si="1"/>
        <v>0.17142857142857143</v>
      </c>
      <c r="N34" s="102"/>
    </row>
    <row r="35" spans="1:14" ht="30" x14ac:dyDescent="0.25">
      <c r="A35" s="7">
        <v>29</v>
      </c>
      <c r="B35" s="36" t="s">
        <v>421</v>
      </c>
      <c r="C35" s="47" t="s">
        <v>22</v>
      </c>
      <c r="D35" s="215">
        <v>39318</v>
      </c>
      <c r="E35" s="212" t="s">
        <v>500</v>
      </c>
      <c r="F35" s="82" t="s">
        <v>377</v>
      </c>
      <c r="G35" s="37">
        <v>0</v>
      </c>
      <c r="H35" s="37">
        <v>6</v>
      </c>
      <c r="I35" s="37">
        <v>0</v>
      </c>
      <c r="J35" s="37">
        <v>0</v>
      </c>
      <c r="K35" s="37">
        <v>0</v>
      </c>
      <c r="L35" s="22">
        <f t="shared" si="0"/>
        <v>6</v>
      </c>
      <c r="M35" s="23">
        <f t="shared" si="1"/>
        <v>0.17142857142857143</v>
      </c>
      <c r="N35" s="102"/>
    </row>
    <row r="36" spans="1:14" ht="30" x14ac:dyDescent="0.25">
      <c r="A36" s="93">
        <v>30</v>
      </c>
      <c r="B36" s="44" t="s">
        <v>399</v>
      </c>
      <c r="C36" s="45" t="s">
        <v>9</v>
      </c>
      <c r="D36" s="46">
        <v>39372</v>
      </c>
      <c r="E36" s="33" t="s">
        <v>391</v>
      </c>
      <c r="F36" s="44" t="s">
        <v>398</v>
      </c>
      <c r="G36" s="45">
        <v>0</v>
      </c>
      <c r="H36" s="45">
        <v>5</v>
      </c>
      <c r="I36" s="45">
        <v>1</v>
      </c>
      <c r="J36" s="45">
        <v>0</v>
      </c>
      <c r="K36" s="45">
        <v>0</v>
      </c>
      <c r="L36" s="22">
        <f t="shared" si="0"/>
        <v>6</v>
      </c>
      <c r="M36" s="23">
        <f t="shared" si="1"/>
        <v>0.17142857142857143</v>
      </c>
      <c r="N36" s="102"/>
    </row>
    <row r="37" spans="1:14" ht="30" x14ac:dyDescent="0.25">
      <c r="A37" s="7">
        <v>31</v>
      </c>
      <c r="B37" s="20" t="s">
        <v>16</v>
      </c>
      <c r="C37" s="24" t="s">
        <v>9</v>
      </c>
      <c r="D37" s="157">
        <v>39119</v>
      </c>
      <c r="E37" s="20" t="s">
        <v>10</v>
      </c>
      <c r="F37" s="20" t="s">
        <v>13</v>
      </c>
      <c r="G37" s="24">
        <v>0</v>
      </c>
      <c r="H37" s="22">
        <v>4</v>
      </c>
      <c r="I37" s="22">
        <v>0</v>
      </c>
      <c r="J37" s="22">
        <v>0</v>
      </c>
      <c r="K37" s="22">
        <v>0</v>
      </c>
      <c r="L37" s="22">
        <f t="shared" si="0"/>
        <v>4</v>
      </c>
      <c r="M37" s="23">
        <f t="shared" si="1"/>
        <v>0.11428571428571428</v>
      </c>
      <c r="N37" s="102"/>
    </row>
    <row r="38" spans="1:14" ht="30" x14ac:dyDescent="0.25">
      <c r="A38" s="93">
        <v>32</v>
      </c>
      <c r="B38" s="31" t="s">
        <v>235</v>
      </c>
      <c r="C38" s="40" t="s">
        <v>9</v>
      </c>
      <c r="D38" s="32">
        <v>39311</v>
      </c>
      <c r="E38" s="31" t="s">
        <v>222</v>
      </c>
      <c r="F38" s="31" t="s">
        <v>233</v>
      </c>
      <c r="G38" s="24">
        <v>0</v>
      </c>
      <c r="H38" s="22">
        <v>3</v>
      </c>
      <c r="I38" s="22">
        <v>1</v>
      </c>
      <c r="J38" s="22">
        <v>0</v>
      </c>
      <c r="K38" s="22">
        <v>0</v>
      </c>
      <c r="L38" s="22">
        <f t="shared" si="0"/>
        <v>4</v>
      </c>
      <c r="M38" s="23">
        <f t="shared" si="1"/>
        <v>0.11428571428571428</v>
      </c>
      <c r="N38" s="102"/>
    </row>
    <row r="39" spans="1:14" ht="30" x14ac:dyDescent="0.25">
      <c r="A39" s="7">
        <v>33</v>
      </c>
      <c r="B39" s="34" t="s">
        <v>116</v>
      </c>
      <c r="C39" s="77" t="s">
        <v>9</v>
      </c>
      <c r="D39" s="80">
        <v>39414</v>
      </c>
      <c r="E39" s="82" t="s">
        <v>510</v>
      </c>
      <c r="F39" s="82" t="s">
        <v>437</v>
      </c>
      <c r="G39" s="77">
        <v>0</v>
      </c>
      <c r="H39" s="77">
        <v>3</v>
      </c>
      <c r="I39" s="77">
        <v>0</v>
      </c>
      <c r="J39" s="77">
        <v>0</v>
      </c>
      <c r="K39" s="77">
        <v>0</v>
      </c>
      <c r="L39" s="22">
        <f t="shared" si="0"/>
        <v>3</v>
      </c>
      <c r="M39" s="23">
        <f t="shared" si="1"/>
        <v>8.5714285714285715E-2</v>
      </c>
      <c r="N39" s="102"/>
    </row>
    <row r="40" spans="1:14" ht="45" x14ac:dyDescent="0.25">
      <c r="A40" s="93">
        <v>34</v>
      </c>
      <c r="B40" s="60" t="s">
        <v>272</v>
      </c>
      <c r="C40" s="47" t="s">
        <v>22</v>
      </c>
      <c r="D40" s="46">
        <v>39427</v>
      </c>
      <c r="E40" s="208" t="s">
        <v>246</v>
      </c>
      <c r="F40" s="44" t="s">
        <v>263</v>
      </c>
      <c r="G40" s="47">
        <v>0</v>
      </c>
      <c r="H40" s="47">
        <v>1</v>
      </c>
      <c r="I40" s="47">
        <v>1</v>
      </c>
      <c r="J40" s="47">
        <v>1</v>
      </c>
      <c r="K40" s="47">
        <v>0</v>
      </c>
      <c r="L40" s="22">
        <f t="shared" si="0"/>
        <v>3</v>
      </c>
      <c r="M40" s="23">
        <f t="shared" si="1"/>
        <v>8.5714285714285715E-2</v>
      </c>
      <c r="N40" s="102"/>
    </row>
    <row r="41" spans="1:14" ht="31.5" customHeight="1" x14ac:dyDescent="0.25">
      <c r="A41" s="7">
        <v>35</v>
      </c>
      <c r="B41" s="31" t="s">
        <v>232</v>
      </c>
      <c r="C41" s="40" t="s">
        <v>9</v>
      </c>
      <c r="D41" s="32">
        <v>39278</v>
      </c>
      <c r="E41" s="31" t="s">
        <v>222</v>
      </c>
      <c r="F41" s="31" t="s">
        <v>233</v>
      </c>
      <c r="G41" s="22">
        <v>0</v>
      </c>
      <c r="H41" s="22">
        <v>0</v>
      </c>
      <c r="I41" s="22">
        <v>2</v>
      </c>
      <c r="J41" s="22">
        <v>0</v>
      </c>
      <c r="K41" s="22">
        <v>0</v>
      </c>
      <c r="L41" s="22">
        <f t="shared" si="0"/>
        <v>2</v>
      </c>
      <c r="M41" s="23">
        <f t="shared" si="1"/>
        <v>5.7142857142857141E-2</v>
      </c>
      <c r="N41" s="102"/>
    </row>
    <row r="42" spans="1:14" ht="31.5" customHeight="1" x14ac:dyDescent="0.25">
      <c r="A42" s="93">
        <v>36</v>
      </c>
      <c r="B42" s="103" t="s">
        <v>154</v>
      </c>
      <c r="C42" s="90" t="s">
        <v>9</v>
      </c>
      <c r="D42" s="104">
        <v>39468</v>
      </c>
      <c r="E42" s="116" t="s">
        <v>136</v>
      </c>
      <c r="F42" s="103" t="s">
        <v>138</v>
      </c>
      <c r="G42" s="90">
        <v>0</v>
      </c>
      <c r="H42" s="90">
        <v>1</v>
      </c>
      <c r="I42" s="90">
        <v>0</v>
      </c>
      <c r="J42" s="90">
        <v>0</v>
      </c>
      <c r="K42" s="90">
        <v>0</v>
      </c>
      <c r="L42" s="22">
        <f t="shared" si="0"/>
        <v>1</v>
      </c>
      <c r="M42" s="23">
        <f t="shared" si="1"/>
        <v>2.8571428571428571E-2</v>
      </c>
      <c r="N42" s="102"/>
    </row>
    <row r="43" spans="1:14" ht="30" x14ac:dyDescent="0.25">
      <c r="A43" s="7">
        <v>37</v>
      </c>
      <c r="B43" s="74" t="s">
        <v>205</v>
      </c>
      <c r="C43" s="47" t="s">
        <v>22</v>
      </c>
      <c r="D43" s="204">
        <v>39216</v>
      </c>
      <c r="E43" s="31" t="s">
        <v>194</v>
      </c>
      <c r="F43" s="70" t="s">
        <v>195</v>
      </c>
      <c r="G43" s="72">
        <v>0</v>
      </c>
      <c r="H43" s="72">
        <v>1</v>
      </c>
      <c r="I43" s="72">
        <v>0</v>
      </c>
      <c r="J43" s="72">
        <v>0</v>
      </c>
      <c r="K43" s="72">
        <v>0</v>
      </c>
      <c r="L43" s="22">
        <f t="shared" si="0"/>
        <v>1</v>
      </c>
      <c r="M43" s="23">
        <f t="shared" si="1"/>
        <v>2.8571428571428571E-2</v>
      </c>
      <c r="N43" s="91"/>
    </row>
    <row r="44" spans="1:14" ht="45" x14ac:dyDescent="0.25">
      <c r="A44" s="93">
        <v>38</v>
      </c>
      <c r="B44" s="60" t="s">
        <v>313</v>
      </c>
      <c r="C44" s="47" t="s">
        <v>22</v>
      </c>
      <c r="D44" s="46">
        <v>39277</v>
      </c>
      <c r="E44" s="44" t="s">
        <v>291</v>
      </c>
      <c r="F44" s="44" t="s">
        <v>314</v>
      </c>
      <c r="G44" s="47">
        <v>0</v>
      </c>
      <c r="H44" s="47">
        <v>1</v>
      </c>
      <c r="I44" s="47">
        <v>0</v>
      </c>
      <c r="J44" s="47">
        <v>0</v>
      </c>
      <c r="K44" s="47">
        <v>0</v>
      </c>
      <c r="L44" s="22">
        <f t="shared" si="0"/>
        <v>1</v>
      </c>
      <c r="M44" s="23">
        <f t="shared" si="1"/>
        <v>2.8571428571428571E-2</v>
      </c>
      <c r="N44" s="33"/>
    </row>
    <row r="45" spans="1:14" ht="30" x14ac:dyDescent="0.25">
      <c r="A45" s="7">
        <v>39</v>
      </c>
      <c r="B45" s="60" t="s">
        <v>320</v>
      </c>
      <c r="C45" s="47" t="s">
        <v>22</v>
      </c>
      <c r="D45" s="46">
        <v>39115</v>
      </c>
      <c r="E45" s="44" t="s">
        <v>291</v>
      </c>
      <c r="F45" s="44" t="s">
        <v>307</v>
      </c>
      <c r="G45" s="47">
        <v>0</v>
      </c>
      <c r="H45" s="47">
        <v>1</v>
      </c>
      <c r="I45" s="47">
        <v>0</v>
      </c>
      <c r="J45" s="47">
        <v>0</v>
      </c>
      <c r="K45" s="47">
        <v>0</v>
      </c>
      <c r="L45" s="22">
        <f t="shared" si="0"/>
        <v>1</v>
      </c>
      <c r="M45" s="23">
        <f t="shared" si="1"/>
        <v>2.8571428571428571E-2</v>
      </c>
      <c r="N45" s="22"/>
    </row>
    <row r="46" spans="1:14" ht="30" x14ac:dyDescent="0.25">
      <c r="A46" s="93">
        <v>40</v>
      </c>
      <c r="B46" s="74" t="s">
        <v>206</v>
      </c>
      <c r="C46" s="47" t="s">
        <v>22</v>
      </c>
      <c r="D46" s="204">
        <v>39466</v>
      </c>
      <c r="E46" s="31" t="s">
        <v>194</v>
      </c>
      <c r="F46" s="70" t="s">
        <v>195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22">
        <f t="shared" si="0"/>
        <v>0</v>
      </c>
      <c r="M46" s="23">
        <f t="shared" si="1"/>
        <v>0</v>
      </c>
      <c r="N46" s="105"/>
    </row>
    <row r="47" spans="1:14" ht="30" x14ac:dyDescent="0.25">
      <c r="A47" s="7">
        <v>41</v>
      </c>
      <c r="B47" s="36" t="s">
        <v>378</v>
      </c>
      <c r="C47" s="47" t="s">
        <v>22</v>
      </c>
      <c r="D47" s="215">
        <v>39479</v>
      </c>
      <c r="E47" s="212" t="s">
        <v>500</v>
      </c>
      <c r="F47" s="82" t="s">
        <v>377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22">
        <f t="shared" si="0"/>
        <v>0</v>
      </c>
      <c r="M47" s="23">
        <f t="shared" si="1"/>
        <v>0</v>
      </c>
      <c r="N47" s="102"/>
    </row>
    <row r="48" spans="1:14" ht="30" x14ac:dyDescent="0.25">
      <c r="A48" s="93">
        <v>42</v>
      </c>
      <c r="B48" s="36" t="s">
        <v>422</v>
      </c>
      <c r="C48" s="47" t="s">
        <v>22</v>
      </c>
      <c r="D48" s="215">
        <v>39423</v>
      </c>
      <c r="E48" s="212" t="s">
        <v>500</v>
      </c>
      <c r="F48" s="82" t="s">
        <v>377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22">
        <f t="shared" si="0"/>
        <v>0</v>
      </c>
      <c r="M48" s="23">
        <f t="shared" si="1"/>
        <v>0</v>
      </c>
      <c r="N48" s="9"/>
    </row>
    <row r="49" spans="1:14" ht="30" x14ac:dyDescent="0.25">
      <c r="A49" s="7">
        <v>43</v>
      </c>
      <c r="B49" s="20" t="s">
        <v>175</v>
      </c>
      <c r="C49" s="24" t="s">
        <v>9</v>
      </c>
      <c r="D49" s="157">
        <v>39526</v>
      </c>
      <c r="E49" s="20" t="s">
        <v>176</v>
      </c>
      <c r="F49" s="20" t="s">
        <v>177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f t="shared" si="0"/>
        <v>0</v>
      </c>
      <c r="M49" s="23">
        <f t="shared" si="1"/>
        <v>0</v>
      </c>
      <c r="N49" s="9"/>
    </row>
    <row r="50" spans="1:14" ht="30" x14ac:dyDescent="0.25">
      <c r="A50" s="93">
        <v>44</v>
      </c>
      <c r="B50" s="60" t="s">
        <v>167</v>
      </c>
      <c r="C50" s="47" t="s">
        <v>9</v>
      </c>
      <c r="D50" s="47" t="s">
        <v>162</v>
      </c>
      <c r="E50" s="44" t="s">
        <v>156</v>
      </c>
      <c r="F50" s="44" t="s">
        <v>160</v>
      </c>
      <c r="G50" s="47">
        <v>0</v>
      </c>
      <c r="H50" s="47">
        <v>0</v>
      </c>
      <c r="I50" s="45">
        <v>0</v>
      </c>
      <c r="J50" s="45">
        <v>0</v>
      </c>
      <c r="K50" s="45">
        <v>0</v>
      </c>
      <c r="L50" s="22">
        <f t="shared" si="0"/>
        <v>0</v>
      </c>
      <c r="M50" s="23">
        <f t="shared" si="1"/>
        <v>0</v>
      </c>
      <c r="N50" s="9"/>
    </row>
    <row r="52" spans="1:14" x14ac:dyDescent="0.25">
      <c r="B52" s="285" t="s">
        <v>549</v>
      </c>
      <c r="C52" t="s">
        <v>531</v>
      </c>
    </row>
    <row r="53" spans="1:14" x14ac:dyDescent="0.25">
      <c r="B53" t="s">
        <v>548</v>
      </c>
      <c r="C53" t="s">
        <v>565</v>
      </c>
    </row>
    <row r="54" spans="1:14" x14ac:dyDescent="0.25">
      <c r="C54" t="s">
        <v>566</v>
      </c>
    </row>
    <row r="55" spans="1:14" x14ac:dyDescent="0.25">
      <c r="C55" t="s">
        <v>567</v>
      </c>
    </row>
  </sheetData>
  <sortState ref="A7:N50">
    <sortCondition descending="1" ref="M7"/>
  </sortState>
  <mergeCells count="5">
    <mergeCell ref="A5:I5"/>
    <mergeCell ref="A1:I1"/>
    <mergeCell ref="A3:N3"/>
    <mergeCell ref="A4:N4"/>
    <mergeCell ref="B2:N2"/>
  </mergeCells>
  <pageMargins left="0.70866141732283472" right="0.70866141732283472" top="0.74803149606299213" bottom="0.74803149606299213" header="0.31496062992125984" footer="0.31496062992125984"/>
  <pageSetup scale="62" fitToHeight="2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40" workbookViewId="0">
      <selection activeCell="A7" sqref="A7:A50"/>
    </sheetView>
  </sheetViews>
  <sheetFormatPr defaultRowHeight="15" x14ac:dyDescent="0.25"/>
  <cols>
    <col min="1" max="1" width="5.140625" customWidth="1"/>
    <col min="2" max="2" width="19.5703125" customWidth="1"/>
    <col min="3" max="3" width="10.5703125" customWidth="1"/>
    <col min="4" max="4" width="13.85546875" customWidth="1"/>
    <col min="5" max="5" width="19" customWidth="1"/>
    <col min="6" max="6" width="14.85546875" customWidth="1"/>
    <col min="7" max="7" width="5" customWidth="1"/>
    <col min="8" max="8" width="5.42578125" customWidth="1"/>
    <col min="9" max="9" width="4.7109375" customWidth="1"/>
    <col min="10" max="10" width="4.42578125" customWidth="1"/>
    <col min="11" max="11" width="5" customWidth="1"/>
    <col min="13" max="13" width="11.7109375" customWidth="1"/>
    <col min="14" max="14" width="12.85546875" customWidth="1"/>
  </cols>
  <sheetData>
    <row r="1" spans="1:15" x14ac:dyDescent="0.25">
      <c r="A1" s="438" t="s">
        <v>20</v>
      </c>
      <c r="B1" s="438"/>
      <c r="C1" s="438"/>
      <c r="D1" s="438"/>
      <c r="E1" s="438"/>
      <c r="F1" s="438"/>
      <c r="G1" s="438"/>
      <c r="H1" s="438"/>
      <c r="I1" s="438"/>
      <c r="J1" s="1"/>
      <c r="K1" s="1"/>
      <c r="L1" s="1"/>
      <c r="M1" s="1"/>
      <c r="N1" s="1"/>
    </row>
    <row r="2" spans="1:15" ht="18.75" x14ac:dyDescent="0.3">
      <c r="A2" s="68"/>
      <c r="B2" s="437" t="s">
        <v>428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</row>
    <row r="3" spans="1:15" ht="18.75" x14ac:dyDescent="0.3">
      <c r="A3" s="436" t="s">
        <v>435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69"/>
    </row>
    <row r="4" spans="1:15" ht="18.75" x14ac:dyDescent="0.3">
      <c r="A4" s="436" t="s">
        <v>431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69"/>
    </row>
    <row r="5" spans="1:15" x14ac:dyDescent="0.25">
      <c r="A5" s="65"/>
      <c r="B5" s="66"/>
      <c r="C5" s="65"/>
      <c r="D5" s="65"/>
      <c r="E5" s="65"/>
      <c r="F5" s="65"/>
      <c r="G5" s="65"/>
      <c r="H5" s="65"/>
      <c r="I5" s="65"/>
      <c r="J5" s="67"/>
      <c r="K5" s="67"/>
      <c r="L5" s="67"/>
      <c r="M5" s="67"/>
      <c r="N5" s="67"/>
    </row>
    <row r="6" spans="1:15" ht="60" x14ac:dyDescent="0.25">
      <c r="A6" s="7" t="s">
        <v>0</v>
      </c>
      <c r="B6" s="6" t="s">
        <v>1</v>
      </c>
      <c r="C6" s="7" t="s">
        <v>2</v>
      </c>
      <c r="D6" s="6" t="s">
        <v>3</v>
      </c>
      <c r="E6" s="6" t="s">
        <v>4</v>
      </c>
      <c r="F6" s="6" t="s">
        <v>5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6</v>
      </c>
      <c r="M6" s="6" t="s">
        <v>7</v>
      </c>
      <c r="N6" s="7" t="s">
        <v>8</v>
      </c>
    </row>
    <row r="7" spans="1:15" ht="30" x14ac:dyDescent="0.25">
      <c r="A7" s="40">
        <v>1</v>
      </c>
      <c r="B7" s="96" t="s">
        <v>236</v>
      </c>
      <c r="C7" s="99" t="s">
        <v>9</v>
      </c>
      <c r="D7" s="89">
        <v>38744</v>
      </c>
      <c r="E7" s="99" t="s">
        <v>222</v>
      </c>
      <c r="F7" s="96" t="s">
        <v>237</v>
      </c>
      <c r="G7" s="93">
        <v>7</v>
      </c>
      <c r="H7" s="93">
        <v>7</v>
      </c>
      <c r="I7" s="93">
        <v>3</v>
      </c>
      <c r="J7" s="93">
        <v>7</v>
      </c>
      <c r="K7" s="93">
        <v>0</v>
      </c>
      <c r="L7" s="109">
        <f t="shared" ref="L7:L50" si="0">SUM(G7:K7)</f>
        <v>24</v>
      </c>
      <c r="M7" s="110">
        <f t="shared" ref="M7:M50" si="1">L7/35</f>
        <v>0.68571428571428572</v>
      </c>
      <c r="N7" s="99" t="s">
        <v>540</v>
      </c>
    </row>
    <row r="8" spans="1:15" ht="45" x14ac:dyDescent="0.25">
      <c r="A8" s="40">
        <v>2</v>
      </c>
      <c r="B8" s="60" t="s">
        <v>511</v>
      </c>
      <c r="C8" s="47" t="s">
        <v>9</v>
      </c>
      <c r="D8" s="79" t="s">
        <v>168</v>
      </c>
      <c r="E8" s="47" t="s">
        <v>156</v>
      </c>
      <c r="F8" s="60" t="s">
        <v>160</v>
      </c>
      <c r="G8" s="47">
        <v>7</v>
      </c>
      <c r="H8" s="47">
        <v>7</v>
      </c>
      <c r="I8" s="47">
        <v>7</v>
      </c>
      <c r="J8" s="47">
        <v>0</v>
      </c>
      <c r="K8" s="47">
        <v>0</v>
      </c>
      <c r="L8" s="109">
        <f t="shared" si="0"/>
        <v>21</v>
      </c>
      <c r="M8" s="110">
        <f t="shared" si="1"/>
        <v>0.6</v>
      </c>
      <c r="N8" s="47" t="s">
        <v>543</v>
      </c>
    </row>
    <row r="9" spans="1:15" ht="47.25" customHeight="1" x14ac:dyDescent="0.25">
      <c r="A9" s="40">
        <v>3</v>
      </c>
      <c r="B9" s="60" t="s">
        <v>169</v>
      </c>
      <c r="C9" s="47" t="s">
        <v>9</v>
      </c>
      <c r="D9" s="47" t="s">
        <v>170</v>
      </c>
      <c r="E9" s="47" t="s">
        <v>156</v>
      </c>
      <c r="F9" s="60" t="s">
        <v>160</v>
      </c>
      <c r="G9" s="47">
        <v>7</v>
      </c>
      <c r="H9" s="47">
        <v>1</v>
      </c>
      <c r="I9" s="47">
        <v>4</v>
      </c>
      <c r="J9" s="47">
        <v>0</v>
      </c>
      <c r="K9" s="47">
        <v>7</v>
      </c>
      <c r="L9" s="109">
        <f t="shared" si="0"/>
        <v>19</v>
      </c>
      <c r="M9" s="110">
        <f t="shared" si="1"/>
        <v>0.54285714285714282</v>
      </c>
      <c r="N9" s="47" t="s">
        <v>543</v>
      </c>
    </row>
    <row r="10" spans="1:15" ht="48" customHeight="1" x14ac:dyDescent="0.25">
      <c r="A10" s="40">
        <v>4</v>
      </c>
      <c r="B10" s="84" t="s">
        <v>418</v>
      </c>
      <c r="C10" s="86" t="s">
        <v>22</v>
      </c>
      <c r="D10" s="87">
        <v>38983</v>
      </c>
      <c r="E10" s="86" t="s">
        <v>23</v>
      </c>
      <c r="F10" s="84" t="s">
        <v>419</v>
      </c>
      <c r="G10" s="86">
        <v>4</v>
      </c>
      <c r="H10" s="86">
        <v>7</v>
      </c>
      <c r="I10" s="86">
        <v>0</v>
      </c>
      <c r="J10" s="86">
        <v>7</v>
      </c>
      <c r="K10" s="86">
        <v>0</v>
      </c>
      <c r="L10" s="109">
        <f t="shared" si="0"/>
        <v>18</v>
      </c>
      <c r="M10" s="110">
        <f t="shared" si="1"/>
        <v>0.51428571428571423</v>
      </c>
      <c r="N10" s="47" t="s">
        <v>543</v>
      </c>
    </row>
    <row r="11" spans="1:15" ht="47.25" customHeight="1" x14ac:dyDescent="0.25">
      <c r="A11" s="40">
        <v>5</v>
      </c>
      <c r="B11" s="183" t="s">
        <v>463</v>
      </c>
      <c r="C11" s="151" t="s">
        <v>462</v>
      </c>
      <c r="D11" s="151">
        <v>38961</v>
      </c>
      <c r="E11" s="184" t="s">
        <v>34</v>
      </c>
      <c r="F11" s="150" t="s">
        <v>459</v>
      </c>
      <c r="G11" s="9">
        <v>7</v>
      </c>
      <c r="H11" s="9">
        <v>4</v>
      </c>
      <c r="I11" s="9">
        <v>7</v>
      </c>
      <c r="J11" s="9">
        <v>0</v>
      </c>
      <c r="K11" s="9">
        <v>0</v>
      </c>
      <c r="L11" s="109">
        <f t="shared" si="0"/>
        <v>18</v>
      </c>
      <c r="M11" s="110">
        <f t="shared" si="1"/>
        <v>0.51428571428571423</v>
      </c>
      <c r="N11" s="47" t="s">
        <v>543</v>
      </c>
    </row>
    <row r="12" spans="1:15" ht="47.25" customHeight="1" x14ac:dyDescent="0.25">
      <c r="A12" s="40">
        <v>6</v>
      </c>
      <c r="B12" s="103" t="s">
        <v>94</v>
      </c>
      <c r="C12" s="99" t="s">
        <v>9</v>
      </c>
      <c r="D12" s="104">
        <v>38996</v>
      </c>
      <c r="E12" s="90" t="s">
        <v>92</v>
      </c>
      <c r="F12" s="84" t="s">
        <v>95</v>
      </c>
      <c r="G12" s="109">
        <v>7</v>
      </c>
      <c r="H12" s="90">
        <v>3</v>
      </c>
      <c r="I12" s="90">
        <v>4</v>
      </c>
      <c r="J12" s="90">
        <v>0</v>
      </c>
      <c r="K12" s="90">
        <v>0</v>
      </c>
      <c r="L12" s="109">
        <f t="shared" si="0"/>
        <v>14</v>
      </c>
      <c r="M12" s="110">
        <f t="shared" si="1"/>
        <v>0.4</v>
      </c>
      <c r="N12" s="86"/>
    </row>
    <row r="13" spans="1:15" ht="43.5" customHeight="1" x14ac:dyDescent="0.25">
      <c r="A13" s="40">
        <v>7</v>
      </c>
      <c r="B13" s="31" t="s">
        <v>238</v>
      </c>
      <c r="C13" s="40" t="s">
        <v>9</v>
      </c>
      <c r="D13" s="32">
        <v>39113</v>
      </c>
      <c r="E13" s="40" t="s">
        <v>222</v>
      </c>
      <c r="F13" s="31" t="s">
        <v>237</v>
      </c>
      <c r="G13" s="24">
        <v>1</v>
      </c>
      <c r="H13" s="22">
        <v>7</v>
      </c>
      <c r="I13" s="22">
        <v>2</v>
      </c>
      <c r="J13" s="22">
        <v>3</v>
      </c>
      <c r="K13" s="22">
        <v>0</v>
      </c>
      <c r="L13" s="109">
        <f t="shared" si="0"/>
        <v>13</v>
      </c>
      <c r="M13" s="110">
        <f t="shared" si="1"/>
        <v>0.37142857142857144</v>
      </c>
      <c r="N13" s="40"/>
    </row>
    <row r="14" spans="1:15" ht="45" x14ac:dyDescent="0.25">
      <c r="A14" s="40">
        <v>8</v>
      </c>
      <c r="B14" s="34" t="s">
        <v>121</v>
      </c>
      <c r="C14" s="292" t="s">
        <v>9</v>
      </c>
      <c r="D14" s="80">
        <v>38771</v>
      </c>
      <c r="E14" s="291" t="s">
        <v>107</v>
      </c>
      <c r="F14" s="290" t="s">
        <v>437</v>
      </c>
      <c r="G14" s="291">
        <v>0</v>
      </c>
      <c r="H14" s="77">
        <v>4</v>
      </c>
      <c r="I14" s="77">
        <v>1</v>
      </c>
      <c r="J14" s="77">
        <v>0</v>
      </c>
      <c r="K14" s="77">
        <v>7</v>
      </c>
      <c r="L14" s="109">
        <f t="shared" si="0"/>
        <v>12</v>
      </c>
      <c r="M14" s="110">
        <f t="shared" si="1"/>
        <v>0.34285714285714286</v>
      </c>
      <c r="N14" s="77"/>
    </row>
    <row r="15" spans="1:15" ht="45" x14ac:dyDescent="0.25">
      <c r="A15" s="40">
        <v>9</v>
      </c>
      <c r="B15" s="31" t="s">
        <v>151</v>
      </c>
      <c r="C15" s="111" t="s">
        <v>9</v>
      </c>
      <c r="D15" s="40" t="s">
        <v>152</v>
      </c>
      <c r="E15" s="112" t="s">
        <v>136</v>
      </c>
      <c r="F15" s="75" t="s">
        <v>150</v>
      </c>
      <c r="G15" s="81">
        <v>7</v>
      </c>
      <c r="H15" s="40">
        <v>1</v>
      </c>
      <c r="I15" s="40">
        <v>0</v>
      </c>
      <c r="J15" s="40">
        <v>0</v>
      </c>
      <c r="K15" s="40">
        <v>0</v>
      </c>
      <c r="L15" s="109">
        <f t="shared" si="0"/>
        <v>8</v>
      </c>
      <c r="M15" s="110">
        <f t="shared" si="1"/>
        <v>0.22857142857142856</v>
      </c>
      <c r="N15" s="43"/>
    </row>
    <row r="16" spans="1:15" ht="45" x14ac:dyDescent="0.25">
      <c r="A16" s="40">
        <v>10</v>
      </c>
      <c r="B16" s="188" t="s">
        <v>382</v>
      </c>
      <c r="C16" s="48" t="s">
        <v>22</v>
      </c>
      <c r="D16" s="189">
        <v>39134</v>
      </c>
      <c r="E16" s="288" t="s">
        <v>500</v>
      </c>
      <c r="F16" s="290" t="s">
        <v>381</v>
      </c>
      <c r="G16" s="289">
        <v>1</v>
      </c>
      <c r="H16" s="37">
        <v>0</v>
      </c>
      <c r="I16" s="37">
        <v>0</v>
      </c>
      <c r="J16" s="37">
        <v>0</v>
      </c>
      <c r="K16" s="37">
        <v>7</v>
      </c>
      <c r="L16" s="109">
        <f t="shared" si="0"/>
        <v>8</v>
      </c>
      <c r="M16" s="110">
        <f t="shared" si="1"/>
        <v>0.22857142857142856</v>
      </c>
      <c r="N16" s="47"/>
    </row>
    <row r="17" spans="1:14" ht="45" x14ac:dyDescent="0.25">
      <c r="A17" s="40">
        <v>11</v>
      </c>
      <c r="B17" s="44" t="s">
        <v>403</v>
      </c>
      <c r="C17" s="49" t="s">
        <v>9</v>
      </c>
      <c r="D17" s="46">
        <v>39114</v>
      </c>
      <c r="E17" s="288" t="s">
        <v>391</v>
      </c>
      <c r="F17" s="44" t="s">
        <v>398</v>
      </c>
      <c r="G17" s="45">
        <v>7</v>
      </c>
      <c r="H17" s="45">
        <v>0</v>
      </c>
      <c r="I17" s="45">
        <v>1</v>
      </c>
      <c r="J17" s="45">
        <v>0</v>
      </c>
      <c r="K17" s="45">
        <v>0</v>
      </c>
      <c r="L17" s="109">
        <f t="shared" si="0"/>
        <v>8</v>
      </c>
      <c r="M17" s="110">
        <f t="shared" si="1"/>
        <v>0.22857142857142856</v>
      </c>
      <c r="N17" s="45"/>
    </row>
    <row r="18" spans="1:14" ht="45" x14ac:dyDescent="0.25">
      <c r="A18" s="40">
        <v>12</v>
      </c>
      <c r="B18" s="74" t="s">
        <v>209</v>
      </c>
      <c r="C18" s="48" t="s">
        <v>22</v>
      </c>
      <c r="D18" s="32">
        <v>39159</v>
      </c>
      <c r="E18" s="81" t="s">
        <v>194</v>
      </c>
      <c r="F18" s="74" t="s">
        <v>195</v>
      </c>
      <c r="G18" s="72">
        <v>3</v>
      </c>
      <c r="H18" s="72">
        <v>2</v>
      </c>
      <c r="I18" s="72">
        <v>2</v>
      </c>
      <c r="J18" s="72">
        <v>0</v>
      </c>
      <c r="K18" s="72">
        <v>0</v>
      </c>
      <c r="L18" s="109">
        <f t="shared" si="0"/>
        <v>7</v>
      </c>
      <c r="M18" s="110">
        <f t="shared" si="1"/>
        <v>0.2</v>
      </c>
      <c r="N18" s="43"/>
    </row>
    <row r="19" spans="1:14" ht="45" x14ac:dyDescent="0.25">
      <c r="A19" s="40">
        <v>13</v>
      </c>
      <c r="B19" s="60" t="s">
        <v>171</v>
      </c>
      <c r="C19" s="47" t="s">
        <v>9</v>
      </c>
      <c r="D19" s="79" t="s">
        <v>172</v>
      </c>
      <c r="E19" s="47" t="s">
        <v>156</v>
      </c>
      <c r="F19" s="60" t="s">
        <v>160</v>
      </c>
      <c r="G19" s="47">
        <v>7</v>
      </c>
      <c r="H19" s="47">
        <v>0</v>
      </c>
      <c r="I19" s="47">
        <v>0</v>
      </c>
      <c r="J19" s="47">
        <v>0</v>
      </c>
      <c r="K19" s="47">
        <v>0</v>
      </c>
      <c r="L19" s="109">
        <f t="shared" si="0"/>
        <v>7</v>
      </c>
      <c r="M19" s="110">
        <f t="shared" si="1"/>
        <v>0.2</v>
      </c>
      <c r="N19" s="47"/>
    </row>
    <row r="20" spans="1:14" ht="47.25" x14ac:dyDescent="0.25">
      <c r="A20" s="40">
        <v>14</v>
      </c>
      <c r="B20" s="12" t="s">
        <v>517</v>
      </c>
      <c r="C20" s="13" t="s">
        <v>33</v>
      </c>
      <c r="D20" s="14">
        <v>38931</v>
      </c>
      <c r="E20" s="12" t="s">
        <v>51</v>
      </c>
      <c r="F20" s="12" t="s">
        <v>518</v>
      </c>
      <c r="G20" s="131">
        <v>7</v>
      </c>
      <c r="H20" s="131">
        <v>0</v>
      </c>
      <c r="I20" s="131">
        <v>0</v>
      </c>
      <c r="J20" s="131">
        <v>0</v>
      </c>
      <c r="K20" s="131">
        <v>0</v>
      </c>
      <c r="L20" s="109">
        <f t="shared" si="0"/>
        <v>7</v>
      </c>
      <c r="M20" s="110">
        <f t="shared" si="1"/>
        <v>0.2</v>
      </c>
      <c r="N20" s="132"/>
    </row>
    <row r="21" spans="1:14" ht="45" x14ac:dyDescent="0.25">
      <c r="A21" s="40">
        <v>15</v>
      </c>
      <c r="B21" s="84" t="s">
        <v>323</v>
      </c>
      <c r="C21" s="47" t="s">
        <v>22</v>
      </c>
      <c r="D21" s="87">
        <v>38979</v>
      </c>
      <c r="E21" s="90" t="s">
        <v>291</v>
      </c>
      <c r="F21" s="84" t="s">
        <v>314</v>
      </c>
      <c r="G21" s="90">
        <v>3</v>
      </c>
      <c r="H21" s="90">
        <v>0</v>
      </c>
      <c r="I21" s="90">
        <v>3</v>
      </c>
      <c r="J21" s="90">
        <v>0</v>
      </c>
      <c r="K21" s="90">
        <v>0</v>
      </c>
      <c r="L21" s="109">
        <f t="shared" si="0"/>
        <v>6</v>
      </c>
      <c r="M21" s="110">
        <f t="shared" si="1"/>
        <v>0.17142857142857143</v>
      </c>
      <c r="N21" s="90"/>
    </row>
    <row r="22" spans="1:14" ht="45" x14ac:dyDescent="0.25">
      <c r="A22" s="40">
        <v>16</v>
      </c>
      <c r="B22" s="223" t="s">
        <v>325</v>
      </c>
      <c r="C22" s="224" t="s">
        <v>22</v>
      </c>
      <c r="D22" s="227">
        <v>38866</v>
      </c>
      <c r="E22" s="224" t="s">
        <v>291</v>
      </c>
      <c r="F22" s="223" t="s">
        <v>314</v>
      </c>
      <c r="G22" s="224">
        <v>5</v>
      </c>
      <c r="H22" s="224">
        <v>1</v>
      </c>
      <c r="I22" s="224">
        <v>0</v>
      </c>
      <c r="J22" s="224">
        <v>0</v>
      </c>
      <c r="K22" s="224">
        <v>0</v>
      </c>
      <c r="L22" s="109">
        <f t="shared" si="0"/>
        <v>6</v>
      </c>
      <c r="M22" s="110">
        <f t="shared" si="1"/>
        <v>0.17142857142857143</v>
      </c>
      <c r="N22" s="224"/>
    </row>
    <row r="23" spans="1:14" ht="45" x14ac:dyDescent="0.25">
      <c r="A23" s="40">
        <v>17</v>
      </c>
      <c r="B23" s="34" t="s">
        <v>117</v>
      </c>
      <c r="C23" s="77" t="s">
        <v>9</v>
      </c>
      <c r="D23" s="80">
        <v>38751</v>
      </c>
      <c r="E23" s="77" t="s">
        <v>107</v>
      </c>
      <c r="F23" s="34" t="s">
        <v>437</v>
      </c>
      <c r="G23" s="77">
        <v>0</v>
      </c>
      <c r="H23" s="77">
        <v>0</v>
      </c>
      <c r="I23" s="77">
        <v>0</v>
      </c>
      <c r="J23" s="77">
        <v>0</v>
      </c>
      <c r="K23" s="77">
        <v>5</v>
      </c>
      <c r="L23" s="109">
        <f t="shared" si="0"/>
        <v>5</v>
      </c>
      <c r="M23" s="110">
        <f t="shared" si="1"/>
        <v>0.14285714285714285</v>
      </c>
      <c r="N23" s="45"/>
    </row>
    <row r="24" spans="1:14" ht="45" x14ac:dyDescent="0.25">
      <c r="A24" s="40">
        <v>18</v>
      </c>
      <c r="B24" s="185" t="s">
        <v>380</v>
      </c>
      <c r="C24" s="151" t="s">
        <v>462</v>
      </c>
      <c r="D24" s="151">
        <v>39115</v>
      </c>
      <c r="E24" s="154" t="s">
        <v>500</v>
      </c>
      <c r="F24" s="150" t="s">
        <v>381</v>
      </c>
      <c r="G24" s="9">
        <v>1</v>
      </c>
      <c r="H24" s="9">
        <v>1</v>
      </c>
      <c r="I24" s="9">
        <v>3</v>
      </c>
      <c r="J24" s="9">
        <v>0</v>
      </c>
      <c r="K24" s="9">
        <v>0</v>
      </c>
      <c r="L24" s="109">
        <f t="shared" si="0"/>
        <v>5</v>
      </c>
      <c r="M24" s="110">
        <f t="shared" si="1"/>
        <v>0.14285714285714285</v>
      </c>
      <c r="N24" s="9"/>
    </row>
    <row r="25" spans="1:14" ht="45" x14ac:dyDescent="0.25">
      <c r="A25" s="40">
        <v>19</v>
      </c>
      <c r="B25" s="34" t="s">
        <v>118</v>
      </c>
      <c r="C25" s="77" t="s">
        <v>9</v>
      </c>
      <c r="D25" s="80">
        <v>38982</v>
      </c>
      <c r="E25" s="77" t="s">
        <v>107</v>
      </c>
      <c r="F25" s="34" t="s">
        <v>436</v>
      </c>
      <c r="G25" s="77">
        <v>0</v>
      </c>
      <c r="H25" s="77">
        <v>4</v>
      </c>
      <c r="I25" s="77">
        <v>0</v>
      </c>
      <c r="J25" s="77">
        <v>0</v>
      </c>
      <c r="K25" s="77">
        <v>0</v>
      </c>
      <c r="L25" s="109">
        <f t="shared" si="0"/>
        <v>4</v>
      </c>
      <c r="M25" s="110">
        <f t="shared" si="1"/>
        <v>0.11428571428571428</v>
      </c>
      <c r="N25" s="77"/>
    </row>
    <row r="26" spans="1:14" ht="45" x14ac:dyDescent="0.25">
      <c r="A26" s="40">
        <v>20</v>
      </c>
      <c r="B26" s="103" t="s">
        <v>149</v>
      </c>
      <c r="C26" s="90" t="s">
        <v>9</v>
      </c>
      <c r="D26" s="104">
        <v>38989</v>
      </c>
      <c r="E26" s="104" t="s">
        <v>136</v>
      </c>
      <c r="F26" s="103" t="s">
        <v>143</v>
      </c>
      <c r="G26" s="90">
        <v>1</v>
      </c>
      <c r="H26" s="90">
        <v>1</v>
      </c>
      <c r="I26" s="90">
        <v>1</v>
      </c>
      <c r="J26" s="90">
        <v>1</v>
      </c>
      <c r="K26" s="90">
        <v>0</v>
      </c>
      <c r="L26" s="109">
        <f t="shared" si="0"/>
        <v>4</v>
      </c>
      <c r="M26" s="110">
        <f t="shared" si="1"/>
        <v>0.11428571428571428</v>
      </c>
      <c r="N26" s="86"/>
    </row>
    <row r="27" spans="1:14" ht="30" x14ac:dyDescent="0.25">
      <c r="A27" s="40">
        <v>21</v>
      </c>
      <c r="B27" s="60" t="s">
        <v>420</v>
      </c>
      <c r="C27" s="45" t="s">
        <v>22</v>
      </c>
      <c r="D27" s="46">
        <v>38808</v>
      </c>
      <c r="E27" s="45" t="s">
        <v>23</v>
      </c>
      <c r="F27" s="60" t="s">
        <v>274</v>
      </c>
      <c r="G27" s="45">
        <v>1</v>
      </c>
      <c r="H27" s="45">
        <v>0</v>
      </c>
      <c r="I27" s="45">
        <v>3</v>
      </c>
      <c r="J27" s="45">
        <v>0</v>
      </c>
      <c r="K27" s="45">
        <v>0</v>
      </c>
      <c r="L27" s="109">
        <f t="shared" si="0"/>
        <v>4</v>
      </c>
      <c r="M27" s="110">
        <f t="shared" si="1"/>
        <v>0.11428571428571428</v>
      </c>
      <c r="N27" s="45"/>
    </row>
    <row r="28" spans="1:14" ht="45" x14ac:dyDescent="0.25">
      <c r="A28" s="40">
        <v>22</v>
      </c>
      <c r="B28" s="60" t="s">
        <v>415</v>
      </c>
      <c r="C28" s="47" t="s">
        <v>9</v>
      </c>
      <c r="D28" s="47" t="s">
        <v>416</v>
      </c>
      <c r="E28" s="47" t="s">
        <v>156</v>
      </c>
      <c r="F28" s="60" t="s">
        <v>160</v>
      </c>
      <c r="G28" s="47">
        <v>2</v>
      </c>
      <c r="H28" s="47">
        <v>1</v>
      </c>
      <c r="I28" s="47">
        <v>0</v>
      </c>
      <c r="J28" s="47">
        <v>0</v>
      </c>
      <c r="K28" s="47">
        <v>0</v>
      </c>
      <c r="L28" s="109">
        <f t="shared" si="0"/>
        <v>3</v>
      </c>
      <c r="M28" s="110">
        <f t="shared" si="1"/>
        <v>8.5714285714285715E-2</v>
      </c>
      <c r="N28" s="47"/>
    </row>
    <row r="29" spans="1:14" ht="45" x14ac:dyDescent="0.25">
      <c r="A29" s="40">
        <v>23</v>
      </c>
      <c r="B29" s="44" t="s">
        <v>96</v>
      </c>
      <c r="C29" s="40" t="s">
        <v>9</v>
      </c>
      <c r="D29" s="79">
        <v>38865</v>
      </c>
      <c r="E29" s="47" t="s">
        <v>92</v>
      </c>
      <c r="F29" s="60" t="s">
        <v>95</v>
      </c>
      <c r="G29" s="76">
        <v>0</v>
      </c>
      <c r="H29" s="47">
        <v>2</v>
      </c>
      <c r="I29" s="47">
        <v>0</v>
      </c>
      <c r="J29" s="47">
        <v>0</v>
      </c>
      <c r="K29" s="47">
        <v>0</v>
      </c>
      <c r="L29" s="109">
        <f t="shared" si="0"/>
        <v>2</v>
      </c>
      <c r="M29" s="110">
        <f t="shared" si="1"/>
        <v>5.7142857142857141E-2</v>
      </c>
      <c r="N29" s="45"/>
    </row>
    <row r="30" spans="1:14" ht="45" x14ac:dyDescent="0.25">
      <c r="A30" s="40">
        <v>24</v>
      </c>
      <c r="B30" s="34" t="s">
        <v>120</v>
      </c>
      <c r="C30" s="77" t="s">
        <v>9</v>
      </c>
      <c r="D30" s="80">
        <v>38964</v>
      </c>
      <c r="E30" s="77" t="s">
        <v>107</v>
      </c>
      <c r="F30" s="34" t="s">
        <v>436</v>
      </c>
      <c r="G30" s="77">
        <v>1</v>
      </c>
      <c r="H30" s="77">
        <v>1</v>
      </c>
      <c r="I30" s="77">
        <v>0</v>
      </c>
      <c r="J30" s="77">
        <v>0</v>
      </c>
      <c r="K30" s="77">
        <v>0</v>
      </c>
      <c r="L30" s="109">
        <f t="shared" si="0"/>
        <v>2</v>
      </c>
      <c r="M30" s="110">
        <f t="shared" si="1"/>
        <v>5.7142857142857141E-2</v>
      </c>
      <c r="N30" s="77"/>
    </row>
    <row r="31" spans="1:14" ht="45" x14ac:dyDescent="0.25">
      <c r="A31" s="40">
        <v>25</v>
      </c>
      <c r="B31" s="74" t="s">
        <v>210</v>
      </c>
      <c r="C31" s="47" t="s">
        <v>22</v>
      </c>
      <c r="D31" s="32">
        <v>39056</v>
      </c>
      <c r="E31" s="40" t="s">
        <v>194</v>
      </c>
      <c r="F31" s="74" t="s">
        <v>195</v>
      </c>
      <c r="G31" s="72">
        <v>0</v>
      </c>
      <c r="H31" s="72">
        <v>1</v>
      </c>
      <c r="I31" s="72">
        <v>1</v>
      </c>
      <c r="J31" s="72">
        <v>0</v>
      </c>
      <c r="K31" s="72">
        <v>0</v>
      </c>
      <c r="L31" s="109">
        <f t="shared" si="0"/>
        <v>2</v>
      </c>
      <c r="M31" s="110">
        <f t="shared" si="1"/>
        <v>5.7142857142857141E-2</v>
      </c>
      <c r="N31" s="43"/>
    </row>
    <row r="32" spans="1:14" ht="30" x14ac:dyDescent="0.25">
      <c r="A32" s="40">
        <v>26</v>
      </c>
      <c r="B32" s="60" t="s">
        <v>275</v>
      </c>
      <c r="C32" s="47" t="s">
        <v>22</v>
      </c>
      <c r="D32" s="46">
        <v>38823</v>
      </c>
      <c r="E32" s="176" t="s">
        <v>246</v>
      </c>
      <c r="F32" s="60" t="s">
        <v>265</v>
      </c>
      <c r="G32" s="47">
        <v>0</v>
      </c>
      <c r="H32" s="47">
        <v>1</v>
      </c>
      <c r="I32" s="47">
        <v>1</v>
      </c>
      <c r="J32" s="47">
        <v>0</v>
      </c>
      <c r="K32" s="47">
        <v>0</v>
      </c>
      <c r="L32" s="109">
        <f t="shared" si="0"/>
        <v>2</v>
      </c>
      <c r="M32" s="110">
        <f t="shared" si="1"/>
        <v>5.7142857142857141E-2</v>
      </c>
      <c r="N32" s="45"/>
    </row>
    <row r="33" spans="1:14" ht="45" x14ac:dyDescent="0.25">
      <c r="A33" s="40">
        <v>27</v>
      </c>
      <c r="B33" s="60" t="s">
        <v>326</v>
      </c>
      <c r="C33" s="47" t="s">
        <v>22</v>
      </c>
      <c r="D33" s="46">
        <v>38836</v>
      </c>
      <c r="E33" s="47" t="s">
        <v>291</v>
      </c>
      <c r="F33" s="60" t="s">
        <v>307</v>
      </c>
      <c r="G33" s="47">
        <v>1</v>
      </c>
      <c r="H33" s="47">
        <v>0</v>
      </c>
      <c r="I33" s="47">
        <v>1</v>
      </c>
      <c r="J33" s="47">
        <v>0</v>
      </c>
      <c r="K33" s="47">
        <v>0</v>
      </c>
      <c r="L33" s="109">
        <f t="shared" si="0"/>
        <v>2</v>
      </c>
      <c r="M33" s="110">
        <f t="shared" si="1"/>
        <v>5.7142857142857141E-2</v>
      </c>
      <c r="N33" s="47"/>
    </row>
    <row r="34" spans="1:14" ht="45" x14ac:dyDescent="0.25">
      <c r="A34" s="40">
        <v>28</v>
      </c>
      <c r="B34" s="34" t="s">
        <v>119</v>
      </c>
      <c r="C34" s="77" t="s">
        <v>9</v>
      </c>
      <c r="D34" s="80">
        <v>38874</v>
      </c>
      <c r="E34" s="77" t="s">
        <v>107</v>
      </c>
      <c r="F34" s="34" t="s">
        <v>436</v>
      </c>
      <c r="G34" s="77">
        <v>0</v>
      </c>
      <c r="H34" s="77">
        <v>1</v>
      </c>
      <c r="I34" s="77">
        <v>0</v>
      </c>
      <c r="J34" s="77">
        <v>0</v>
      </c>
      <c r="K34" s="77">
        <v>0</v>
      </c>
      <c r="L34" s="109">
        <f t="shared" si="0"/>
        <v>1</v>
      </c>
      <c r="M34" s="110">
        <f t="shared" si="1"/>
        <v>2.8571428571428571E-2</v>
      </c>
      <c r="N34" s="77"/>
    </row>
    <row r="35" spans="1:14" ht="45" x14ac:dyDescent="0.25">
      <c r="A35" s="40">
        <v>29</v>
      </c>
      <c r="B35" s="84" t="s">
        <v>322</v>
      </c>
      <c r="C35" s="47" t="s">
        <v>22</v>
      </c>
      <c r="D35" s="87">
        <v>38978</v>
      </c>
      <c r="E35" s="90" t="s">
        <v>291</v>
      </c>
      <c r="F35" s="84" t="s">
        <v>314</v>
      </c>
      <c r="G35" s="90">
        <v>0</v>
      </c>
      <c r="H35" s="90">
        <v>1</v>
      </c>
      <c r="I35" s="90">
        <v>0</v>
      </c>
      <c r="J35" s="90">
        <v>0</v>
      </c>
      <c r="K35" s="90">
        <v>0</v>
      </c>
      <c r="L35" s="109">
        <f t="shared" si="0"/>
        <v>1</v>
      </c>
      <c r="M35" s="110">
        <f t="shared" si="1"/>
        <v>2.8571428571428571E-2</v>
      </c>
      <c r="N35" s="90"/>
    </row>
    <row r="36" spans="1:14" ht="45" x14ac:dyDescent="0.25">
      <c r="A36" s="40">
        <v>30</v>
      </c>
      <c r="B36" s="60" t="s">
        <v>324</v>
      </c>
      <c r="C36" s="47" t="s">
        <v>22</v>
      </c>
      <c r="D36" s="46">
        <v>38912</v>
      </c>
      <c r="E36" s="47" t="s">
        <v>291</v>
      </c>
      <c r="F36" s="60" t="s">
        <v>321</v>
      </c>
      <c r="G36" s="47">
        <v>1</v>
      </c>
      <c r="H36" s="47">
        <v>0</v>
      </c>
      <c r="I36" s="47">
        <v>0</v>
      </c>
      <c r="J36" s="47">
        <v>0</v>
      </c>
      <c r="K36" s="47">
        <v>0</v>
      </c>
      <c r="L36" s="109">
        <f t="shared" si="0"/>
        <v>1</v>
      </c>
      <c r="M36" s="110">
        <f t="shared" si="1"/>
        <v>2.8571428571428571E-2</v>
      </c>
      <c r="N36" s="47"/>
    </row>
    <row r="37" spans="1:14" ht="45" x14ac:dyDescent="0.25">
      <c r="A37" s="40">
        <v>31</v>
      </c>
      <c r="B37" s="60" t="s">
        <v>327</v>
      </c>
      <c r="C37" s="47" t="s">
        <v>22</v>
      </c>
      <c r="D37" s="46">
        <v>39129</v>
      </c>
      <c r="E37" s="47" t="s">
        <v>291</v>
      </c>
      <c r="F37" s="60" t="s">
        <v>307</v>
      </c>
      <c r="G37" s="47">
        <v>0</v>
      </c>
      <c r="H37" s="47">
        <v>1</v>
      </c>
      <c r="I37" s="47">
        <v>0</v>
      </c>
      <c r="J37" s="47">
        <v>0</v>
      </c>
      <c r="K37" s="47">
        <v>0</v>
      </c>
      <c r="L37" s="109">
        <f t="shared" si="0"/>
        <v>1</v>
      </c>
      <c r="M37" s="110">
        <f t="shared" si="1"/>
        <v>2.8571428571428571E-2</v>
      </c>
      <c r="N37" s="47"/>
    </row>
    <row r="38" spans="1:14" ht="45" x14ac:dyDescent="0.25">
      <c r="A38" s="40">
        <v>32</v>
      </c>
      <c r="B38" s="84" t="s">
        <v>450</v>
      </c>
      <c r="C38" s="88" t="s">
        <v>9</v>
      </c>
      <c r="D38" s="89">
        <v>39135</v>
      </c>
      <c r="E38" s="90" t="s">
        <v>92</v>
      </c>
      <c r="F38" s="83" t="s">
        <v>95</v>
      </c>
      <c r="G38" s="9">
        <v>0</v>
      </c>
      <c r="H38" s="9">
        <v>0</v>
      </c>
      <c r="I38" s="9">
        <v>0</v>
      </c>
      <c r="J38" s="9">
        <v>0</v>
      </c>
      <c r="K38" s="9">
        <v>1</v>
      </c>
      <c r="L38" s="109">
        <f t="shared" si="0"/>
        <v>1</v>
      </c>
      <c r="M38" s="110">
        <f t="shared" si="1"/>
        <v>2.8571428571428571E-2</v>
      </c>
      <c r="N38" s="9"/>
    </row>
    <row r="39" spans="1:14" ht="45" x14ac:dyDescent="0.25">
      <c r="A39" s="40">
        <v>33</v>
      </c>
      <c r="B39" s="183" t="s">
        <v>460</v>
      </c>
      <c r="C39" s="151" t="s">
        <v>462</v>
      </c>
      <c r="D39" s="151">
        <v>39101</v>
      </c>
      <c r="E39" s="184" t="s">
        <v>246</v>
      </c>
      <c r="F39" s="150" t="s">
        <v>461</v>
      </c>
      <c r="G39" s="9">
        <v>0</v>
      </c>
      <c r="H39" s="9">
        <v>1</v>
      </c>
      <c r="I39" s="9">
        <v>0</v>
      </c>
      <c r="J39" s="9">
        <v>0</v>
      </c>
      <c r="K39" s="9">
        <v>0</v>
      </c>
      <c r="L39" s="109">
        <f t="shared" si="0"/>
        <v>1</v>
      </c>
      <c r="M39" s="110">
        <f t="shared" si="1"/>
        <v>2.8571428571428571E-2</v>
      </c>
      <c r="N39" s="9"/>
    </row>
    <row r="40" spans="1:14" ht="45" x14ac:dyDescent="0.25">
      <c r="A40" s="40">
        <v>34</v>
      </c>
      <c r="B40" s="185" t="s">
        <v>498</v>
      </c>
      <c r="C40" s="151" t="s">
        <v>462</v>
      </c>
      <c r="D40" s="154" t="s">
        <v>499</v>
      </c>
      <c r="E40" s="154" t="s">
        <v>455</v>
      </c>
      <c r="F40" s="152" t="s">
        <v>521</v>
      </c>
      <c r="G40" s="9">
        <v>1</v>
      </c>
      <c r="H40" s="9">
        <v>0</v>
      </c>
      <c r="I40" s="9">
        <v>0</v>
      </c>
      <c r="J40" s="9">
        <v>0</v>
      </c>
      <c r="K40" s="9">
        <v>0</v>
      </c>
      <c r="L40" s="109">
        <f t="shared" si="0"/>
        <v>1</v>
      </c>
      <c r="M40" s="110">
        <f t="shared" si="1"/>
        <v>2.8571428571428571E-2</v>
      </c>
      <c r="N40" s="9"/>
    </row>
    <row r="41" spans="1:14" ht="30" x14ac:dyDescent="0.25">
      <c r="A41" s="40">
        <v>35</v>
      </c>
      <c r="B41" s="185" t="s">
        <v>501</v>
      </c>
      <c r="C41" s="151" t="s">
        <v>462</v>
      </c>
      <c r="D41" s="151">
        <v>39056</v>
      </c>
      <c r="E41" s="154" t="s">
        <v>502</v>
      </c>
      <c r="F41" s="186" t="s">
        <v>404</v>
      </c>
      <c r="G41" s="9">
        <v>1</v>
      </c>
      <c r="H41" s="9">
        <v>0</v>
      </c>
      <c r="I41" s="9">
        <v>0</v>
      </c>
      <c r="J41" s="9">
        <v>0</v>
      </c>
      <c r="K41" s="9">
        <v>0</v>
      </c>
      <c r="L41" s="109">
        <f t="shared" si="0"/>
        <v>1</v>
      </c>
      <c r="M41" s="110">
        <f t="shared" si="1"/>
        <v>2.8571428571428571E-2</v>
      </c>
      <c r="N41" s="9"/>
    </row>
    <row r="42" spans="1:14" ht="30" x14ac:dyDescent="0.25">
      <c r="A42" s="40">
        <v>36</v>
      </c>
      <c r="B42" s="150" t="s">
        <v>551</v>
      </c>
      <c r="C42" s="151" t="s">
        <v>462</v>
      </c>
      <c r="D42" s="155"/>
      <c r="E42" s="155" t="s">
        <v>550</v>
      </c>
      <c r="F42" s="155"/>
      <c r="G42" s="155">
        <v>1</v>
      </c>
      <c r="H42" s="155">
        <v>0</v>
      </c>
      <c r="I42" s="155">
        <v>0</v>
      </c>
      <c r="J42" s="155">
        <v>0</v>
      </c>
      <c r="K42" s="155">
        <v>0</v>
      </c>
      <c r="L42" s="109">
        <f t="shared" si="0"/>
        <v>1</v>
      </c>
      <c r="M42" s="110">
        <f t="shared" si="1"/>
        <v>2.8571428571428571E-2</v>
      </c>
      <c r="N42" s="9"/>
    </row>
    <row r="43" spans="1:14" ht="45" x14ac:dyDescent="0.25">
      <c r="A43" s="40">
        <v>37</v>
      </c>
      <c r="B43" s="31" t="s">
        <v>148</v>
      </c>
      <c r="C43" s="40" t="s">
        <v>9</v>
      </c>
      <c r="D43" s="32">
        <v>38868</v>
      </c>
      <c r="E43" s="32" t="s">
        <v>136</v>
      </c>
      <c r="F43" s="31" t="s">
        <v>143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109">
        <f t="shared" si="0"/>
        <v>0</v>
      </c>
      <c r="M43" s="110">
        <f t="shared" si="1"/>
        <v>0</v>
      </c>
      <c r="N43" s="43"/>
    </row>
    <row r="44" spans="1:14" ht="45" x14ac:dyDescent="0.25">
      <c r="A44" s="40">
        <v>38</v>
      </c>
      <c r="B44" s="287" t="s">
        <v>239</v>
      </c>
      <c r="C44" s="187" t="s">
        <v>9</v>
      </c>
      <c r="D44" s="160">
        <v>38937</v>
      </c>
      <c r="E44" s="187" t="s">
        <v>222</v>
      </c>
      <c r="F44" s="286" t="s">
        <v>228</v>
      </c>
      <c r="G44" s="24">
        <v>0</v>
      </c>
      <c r="H44" s="22">
        <v>0</v>
      </c>
      <c r="I44" s="22">
        <v>0</v>
      </c>
      <c r="J44" s="22">
        <v>0</v>
      </c>
      <c r="K44" s="22">
        <v>0</v>
      </c>
      <c r="L44" s="109">
        <f t="shared" si="0"/>
        <v>0</v>
      </c>
      <c r="M44" s="110">
        <f t="shared" si="1"/>
        <v>0</v>
      </c>
      <c r="N44" s="40"/>
    </row>
    <row r="45" spans="1:14" ht="45" x14ac:dyDescent="0.25">
      <c r="A45" s="40">
        <v>39</v>
      </c>
      <c r="B45" s="31" t="s">
        <v>240</v>
      </c>
      <c r="C45" s="40" t="s">
        <v>9</v>
      </c>
      <c r="D45" s="32">
        <v>38993</v>
      </c>
      <c r="E45" s="40" t="s">
        <v>222</v>
      </c>
      <c r="F45" s="31" t="s">
        <v>228</v>
      </c>
      <c r="G45" s="24">
        <v>0</v>
      </c>
      <c r="H45" s="22">
        <v>0</v>
      </c>
      <c r="I45" s="22">
        <v>0</v>
      </c>
      <c r="J45" s="22">
        <v>0</v>
      </c>
      <c r="K45" s="22">
        <v>0</v>
      </c>
      <c r="L45" s="109">
        <f t="shared" si="0"/>
        <v>0</v>
      </c>
      <c r="M45" s="110">
        <f t="shared" si="1"/>
        <v>0</v>
      </c>
      <c r="N45" s="40"/>
    </row>
    <row r="46" spans="1:14" ht="30" x14ac:dyDescent="0.25">
      <c r="A46" s="40">
        <v>40</v>
      </c>
      <c r="B46" s="60" t="s">
        <v>273</v>
      </c>
      <c r="C46" s="47" t="s">
        <v>22</v>
      </c>
      <c r="D46" s="46">
        <v>39387</v>
      </c>
      <c r="E46" s="176" t="s">
        <v>246</v>
      </c>
      <c r="F46" s="60" t="s">
        <v>265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109">
        <f t="shared" si="0"/>
        <v>0</v>
      </c>
      <c r="M46" s="110">
        <f t="shared" si="1"/>
        <v>0</v>
      </c>
      <c r="N46" s="45"/>
    </row>
    <row r="47" spans="1:14" ht="45" x14ac:dyDescent="0.25">
      <c r="A47" s="40">
        <v>41</v>
      </c>
      <c r="B47" s="60" t="s">
        <v>328</v>
      </c>
      <c r="C47" s="47" t="s">
        <v>22</v>
      </c>
      <c r="D47" s="46">
        <v>38966</v>
      </c>
      <c r="E47" s="47" t="s">
        <v>291</v>
      </c>
      <c r="F47" s="60" t="s">
        <v>321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109">
        <f t="shared" si="0"/>
        <v>0</v>
      </c>
      <c r="M47" s="110">
        <f t="shared" si="1"/>
        <v>0</v>
      </c>
      <c r="N47" s="47"/>
    </row>
    <row r="48" spans="1:14" ht="45" x14ac:dyDescent="0.25">
      <c r="A48" s="40">
        <v>42</v>
      </c>
      <c r="B48" s="44" t="s">
        <v>400</v>
      </c>
      <c r="C48" s="45" t="s">
        <v>9</v>
      </c>
      <c r="D48" s="46">
        <v>39448</v>
      </c>
      <c r="E48" s="45" t="s">
        <v>391</v>
      </c>
      <c r="F48" s="44" t="s">
        <v>398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109">
        <f t="shared" si="0"/>
        <v>0</v>
      </c>
      <c r="M48" s="110">
        <f t="shared" si="1"/>
        <v>0</v>
      </c>
      <c r="N48" s="45"/>
    </row>
    <row r="49" spans="1:14" ht="45" x14ac:dyDescent="0.25">
      <c r="A49" s="40">
        <v>43</v>
      </c>
      <c r="B49" s="44" t="s">
        <v>401</v>
      </c>
      <c r="C49" s="45" t="s">
        <v>9</v>
      </c>
      <c r="D49" s="46">
        <v>39199</v>
      </c>
      <c r="E49" s="45" t="s">
        <v>391</v>
      </c>
      <c r="F49" s="44" t="s">
        <v>402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109">
        <f t="shared" si="0"/>
        <v>0</v>
      </c>
      <c r="M49" s="110">
        <f t="shared" si="1"/>
        <v>0</v>
      </c>
      <c r="N49" s="45"/>
    </row>
    <row r="50" spans="1:14" ht="45" x14ac:dyDescent="0.25">
      <c r="A50" s="40">
        <v>44</v>
      </c>
      <c r="B50" s="60" t="s">
        <v>173</v>
      </c>
      <c r="C50" s="47" t="s">
        <v>9</v>
      </c>
      <c r="D50" s="79" t="s">
        <v>174</v>
      </c>
      <c r="E50" s="47" t="s">
        <v>156</v>
      </c>
      <c r="F50" s="60" t="s">
        <v>160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109">
        <f t="shared" si="0"/>
        <v>0</v>
      </c>
      <c r="M50" s="110">
        <f t="shared" si="1"/>
        <v>0</v>
      </c>
      <c r="N50" s="47"/>
    </row>
    <row r="52" spans="1:14" x14ac:dyDescent="0.25">
      <c r="E52" s="285" t="s">
        <v>549</v>
      </c>
      <c r="F52" t="s">
        <v>531</v>
      </c>
    </row>
    <row r="53" spans="1:14" x14ac:dyDescent="0.25">
      <c r="E53" t="s">
        <v>548</v>
      </c>
      <c r="F53" t="s">
        <v>547</v>
      </c>
    </row>
    <row r="54" spans="1:14" x14ac:dyDescent="0.25">
      <c r="F54" t="s">
        <v>546</v>
      </c>
    </row>
    <row r="55" spans="1:14" x14ac:dyDescent="0.25">
      <c r="F55" t="s">
        <v>545</v>
      </c>
    </row>
  </sheetData>
  <sortState ref="A7:N50">
    <sortCondition descending="1" ref="M7"/>
  </sortState>
  <mergeCells count="4">
    <mergeCell ref="A1:I1"/>
    <mergeCell ref="A4:N4"/>
    <mergeCell ref="A3:N3"/>
    <mergeCell ref="B2:O2"/>
  </mergeCells>
  <pageMargins left="0.70866141732283472" right="0.70866141732283472" top="0.74803149606299213" bottom="0.74803149606299213" header="0.31496062992125984" footer="0.31496062992125984"/>
  <pageSetup scale="48" fitToHeight="2" orientation="landscape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opLeftCell="A30" workbookViewId="0">
      <selection activeCell="A6" sqref="A6:A37"/>
    </sheetView>
  </sheetViews>
  <sheetFormatPr defaultRowHeight="15" x14ac:dyDescent="0.25"/>
  <cols>
    <col min="1" max="1" width="4.5703125" customWidth="1"/>
    <col min="2" max="2" width="14" customWidth="1"/>
    <col min="3" max="3" width="10.140625" customWidth="1"/>
    <col min="4" max="4" width="14.85546875" customWidth="1"/>
    <col min="5" max="5" width="16.7109375" customWidth="1"/>
    <col min="6" max="6" width="21.140625" customWidth="1"/>
    <col min="7" max="7" width="5" customWidth="1"/>
    <col min="8" max="8" width="4.7109375" customWidth="1"/>
    <col min="9" max="9" width="4.85546875" customWidth="1"/>
    <col min="10" max="10" width="5" customWidth="1"/>
    <col min="11" max="11" width="5.42578125" customWidth="1"/>
    <col min="13" max="13" width="12.42578125" customWidth="1"/>
    <col min="14" max="14" width="11.85546875" customWidth="1"/>
  </cols>
  <sheetData>
    <row r="1" spans="1:14" ht="15.75" x14ac:dyDescent="0.25">
      <c r="A1" s="219"/>
      <c r="B1" s="441" t="s">
        <v>433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</row>
    <row r="2" spans="1:14" ht="15.75" x14ac:dyDescent="0.25">
      <c r="A2" s="439" t="s">
        <v>426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</row>
    <row r="3" spans="1:14" ht="15.75" x14ac:dyDescent="0.25">
      <c r="A3" s="440" t="s">
        <v>431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</row>
    <row r="4" spans="1:14" x14ac:dyDescent="0.25">
      <c r="A4" s="219"/>
      <c r="B4" s="2"/>
      <c r="C4" s="219"/>
      <c r="D4" s="219"/>
      <c r="E4" s="219"/>
      <c r="F4" s="219"/>
      <c r="G4" s="219"/>
      <c r="H4" s="219"/>
      <c r="I4" s="219"/>
      <c r="J4" s="1"/>
      <c r="K4" s="1"/>
      <c r="L4" s="1"/>
      <c r="M4" s="1"/>
      <c r="N4" s="1"/>
    </row>
    <row r="5" spans="1:14" ht="49.5" customHeight="1" x14ac:dyDescent="0.25">
      <c r="A5" s="7" t="s">
        <v>0</v>
      </c>
      <c r="B5" s="6" t="s">
        <v>1</v>
      </c>
      <c r="C5" s="7" t="s">
        <v>2</v>
      </c>
      <c r="D5" s="6" t="s">
        <v>3</v>
      </c>
      <c r="E5" s="6" t="s">
        <v>4</v>
      </c>
      <c r="F5" s="6" t="s">
        <v>5</v>
      </c>
      <c r="G5" s="6">
        <v>1</v>
      </c>
      <c r="H5" s="7">
        <v>2</v>
      </c>
      <c r="I5" s="7">
        <v>3</v>
      </c>
      <c r="J5" s="7">
        <v>4</v>
      </c>
      <c r="K5" s="7">
        <v>5</v>
      </c>
      <c r="L5" s="6" t="s">
        <v>424</v>
      </c>
      <c r="M5" s="6" t="s">
        <v>7</v>
      </c>
      <c r="N5" s="7" t="s">
        <v>423</v>
      </c>
    </row>
    <row r="6" spans="1:14" ht="45" x14ac:dyDescent="0.25">
      <c r="A6" s="93">
        <v>1</v>
      </c>
      <c r="B6" s="117" t="s">
        <v>358</v>
      </c>
      <c r="C6" s="117" t="s">
        <v>9</v>
      </c>
      <c r="D6" s="339">
        <v>38696</v>
      </c>
      <c r="E6" s="88" t="s">
        <v>355</v>
      </c>
      <c r="F6" s="99" t="s">
        <v>356</v>
      </c>
      <c r="G6" s="99">
        <v>7</v>
      </c>
      <c r="H6" s="99">
        <v>7</v>
      </c>
      <c r="I6" s="99">
        <v>0</v>
      </c>
      <c r="J6" s="99">
        <v>7</v>
      </c>
      <c r="K6" s="99">
        <v>7</v>
      </c>
      <c r="L6" s="118">
        <v>28</v>
      </c>
      <c r="M6" s="293">
        <f t="shared" ref="M6:M37" si="0">SUM(G6:K6)/35</f>
        <v>0.8</v>
      </c>
      <c r="N6" s="84" t="s">
        <v>540</v>
      </c>
    </row>
    <row r="7" spans="1:14" ht="45.75" customHeight="1" x14ac:dyDescent="0.25">
      <c r="A7" s="22">
        <v>2</v>
      </c>
      <c r="B7" s="44" t="s">
        <v>334</v>
      </c>
      <c r="C7" s="44" t="s">
        <v>9</v>
      </c>
      <c r="D7" s="63">
        <v>38590</v>
      </c>
      <c r="E7" s="44" t="s">
        <v>330</v>
      </c>
      <c r="F7" s="44" t="s">
        <v>301</v>
      </c>
      <c r="G7" s="47">
        <v>1</v>
      </c>
      <c r="H7" s="47">
        <v>7</v>
      </c>
      <c r="I7" s="47">
        <v>3</v>
      </c>
      <c r="J7" s="47">
        <v>7</v>
      </c>
      <c r="K7" s="47">
        <v>3</v>
      </c>
      <c r="L7" s="45">
        <v>21</v>
      </c>
      <c r="M7" s="293">
        <f t="shared" si="0"/>
        <v>0.6</v>
      </c>
      <c r="N7" s="47" t="s">
        <v>543</v>
      </c>
    </row>
    <row r="8" spans="1:14" ht="45" x14ac:dyDescent="0.25">
      <c r="A8" s="93">
        <v>3</v>
      </c>
      <c r="B8" s="183" t="s">
        <v>515</v>
      </c>
      <c r="C8" s="241" t="s">
        <v>22</v>
      </c>
      <c r="D8" s="324">
        <v>38603</v>
      </c>
      <c r="E8" s="152" t="s">
        <v>514</v>
      </c>
      <c r="F8" s="96" t="s">
        <v>356</v>
      </c>
      <c r="G8" s="9">
        <v>2</v>
      </c>
      <c r="H8" s="9">
        <v>7</v>
      </c>
      <c r="I8" s="9">
        <v>0</v>
      </c>
      <c r="J8" s="9">
        <v>7</v>
      </c>
      <c r="K8" s="9">
        <v>0</v>
      </c>
      <c r="L8" s="9">
        <v>16</v>
      </c>
      <c r="M8" s="293">
        <f t="shared" si="0"/>
        <v>0.45714285714285713</v>
      </c>
      <c r="N8" s="9"/>
    </row>
    <row r="9" spans="1:14" s="394" customFormat="1" ht="45" x14ac:dyDescent="0.25">
      <c r="A9" s="22">
        <v>4</v>
      </c>
      <c r="B9" s="397" t="s">
        <v>354</v>
      </c>
      <c r="C9" s="397" t="s">
        <v>9</v>
      </c>
      <c r="D9" s="398">
        <v>38613</v>
      </c>
      <c r="E9" s="399" t="s">
        <v>355</v>
      </c>
      <c r="F9" s="400" t="s">
        <v>356</v>
      </c>
      <c r="G9" s="400">
        <v>3</v>
      </c>
      <c r="H9" s="400">
        <v>6</v>
      </c>
      <c r="I9" s="400">
        <v>7</v>
      </c>
      <c r="J9" s="400">
        <v>0</v>
      </c>
      <c r="K9" s="400">
        <v>0</v>
      </c>
      <c r="L9" s="401">
        <v>13</v>
      </c>
      <c r="M9" s="402">
        <f t="shared" si="0"/>
        <v>0.45714285714285713</v>
      </c>
      <c r="N9" s="399"/>
    </row>
    <row r="10" spans="1:14" ht="45" x14ac:dyDescent="0.25">
      <c r="A10" s="93">
        <v>5</v>
      </c>
      <c r="B10" s="183" t="s">
        <v>465</v>
      </c>
      <c r="C10" s="334" t="s">
        <v>22</v>
      </c>
      <c r="D10" s="324">
        <v>38642</v>
      </c>
      <c r="E10" s="333" t="s">
        <v>514</v>
      </c>
      <c r="F10" s="256" t="s">
        <v>356</v>
      </c>
      <c r="G10" s="338">
        <v>0</v>
      </c>
      <c r="H10" s="9">
        <v>1</v>
      </c>
      <c r="I10" s="9">
        <v>3</v>
      </c>
      <c r="J10" s="9">
        <v>7</v>
      </c>
      <c r="K10" s="9">
        <v>0</v>
      </c>
      <c r="L10" s="9">
        <v>11</v>
      </c>
      <c r="M10" s="293">
        <f t="shared" si="0"/>
        <v>0.31428571428571428</v>
      </c>
      <c r="N10" s="9"/>
    </row>
    <row r="11" spans="1:14" ht="45" x14ac:dyDescent="0.25">
      <c r="A11" s="22">
        <v>6</v>
      </c>
      <c r="B11" s="183" t="s">
        <v>512</v>
      </c>
      <c r="C11" s="334" t="s">
        <v>22</v>
      </c>
      <c r="D11" s="324">
        <v>38511</v>
      </c>
      <c r="E11" s="333" t="s">
        <v>514</v>
      </c>
      <c r="F11" s="256" t="s">
        <v>356</v>
      </c>
      <c r="G11" s="338">
        <v>3</v>
      </c>
      <c r="H11" s="9">
        <v>0</v>
      </c>
      <c r="I11" s="9">
        <v>0</v>
      </c>
      <c r="J11" s="9">
        <v>7</v>
      </c>
      <c r="K11" s="9">
        <v>0</v>
      </c>
      <c r="L11" s="9">
        <v>10</v>
      </c>
      <c r="M11" s="293">
        <f t="shared" si="0"/>
        <v>0.2857142857142857</v>
      </c>
      <c r="N11" s="9"/>
    </row>
    <row r="12" spans="1:14" ht="45" x14ac:dyDescent="0.25">
      <c r="A12" s="93">
        <v>7</v>
      </c>
      <c r="B12" s="31" t="s">
        <v>241</v>
      </c>
      <c r="C12" s="337" t="s">
        <v>9</v>
      </c>
      <c r="D12" s="38">
        <v>38483</v>
      </c>
      <c r="E12" s="75" t="s">
        <v>222</v>
      </c>
      <c r="F12" s="75" t="s">
        <v>242</v>
      </c>
      <c r="G12" s="336">
        <v>0</v>
      </c>
      <c r="H12" s="22">
        <v>7</v>
      </c>
      <c r="I12" s="22">
        <v>0</v>
      </c>
      <c r="J12" s="22">
        <v>2</v>
      </c>
      <c r="K12" s="22">
        <v>0</v>
      </c>
      <c r="L12" s="31">
        <v>9</v>
      </c>
      <c r="M12" s="293">
        <f t="shared" si="0"/>
        <v>0.25714285714285712</v>
      </c>
      <c r="N12" s="31"/>
    </row>
    <row r="13" spans="1:14" ht="45" x14ac:dyDescent="0.25">
      <c r="A13" s="22">
        <v>8</v>
      </c>
      <c r="B13" s="183" t="s">
        <v>466</v>
      </c>
      <c r="C13" s="334" t="s">
        <v>22</v>
      </c>
      <c r="D13" s="335">
        <v>38816</v>
      </c>
      <c r="E13" s="333" t="s">
        <v>514</v>
      </c>
      <c r="F13" s="96" t="s">
        <v>356</v>
      </c>
      <c r="G13" s="9">
        <v>1</v>
      </c>
      <c r="H13" s="9">
        <v>7</v>
      </c>
      <c r="I13" s="9">
        <v>0</v>
      </c>
      <c r="J13" s="9">
        <v>1</v>
      </c>
      <c r="K13" s="9">
        <v>0</v>
      </c>
      <c r="L13" s="9">
        <v>9</v>
      </c>
      <c r="M13" s="293">
        <f t="shared" si="0"/>
        <v>0.25714285714285712</v>
      </c>
      <c r="N13" s="9"/>
    </row>
    <row r="14" spans="1:14" ht="45" x14ac:dyDescent="0.25">
      <c r="A14" s="93">
        <v>9</v>
      </c>
      <c r="B14" s="183" t="s">
        <v>464</v>
      </c>
      <c r="C14" s="334" t="s">
        <v>22</v>
      </c>
      <c r="D14" s="324">
        <v>38474</v>
      </c>
      <c r="E14" s="333" t="s">
        <v>514</v>
      </c>
      <c r="F14" s="96" t="s">
        <v>356</v>
      </c>
      <c r="G14" s="9">
        <v>0</v>
      </c>
      <c r="H14" s="9">
        <v>7</v>
      </c>
      <c r="I14" s="9">
        <v>0</v>
      </c>
      <c r="J14" s="9">
        <v>1</v>
      </c>
      <c r="K14" s="9">
        <v>0</v>
      </c>
      <c r="L14" s="9">
        <v>8</v>
      </c>
      <c r="M14" s="293">
        <f t="shared" si="0"/>
        <v>0.22857142857142856</v>
      </c>
      <c r="N14" s="9"/>
    </row>
    <row r="15" spans="1:14" ht="47.25" x14ac:dyDescent="0.25">
      <c r="A15" s="22">
        <v>10</v>
      </c>
      <c r="B15" s="12" t="s">
        <v>434</v>
      </c>
      <c r="C15" s="332" t="s">
        <v>9</v>
      </c>
      <c r="D15" s="331">
        <v>38871</v>
      </c>
      <c r="E15" s="330" t="s">
        <v>136</v>
      </c>
      <c r="F15" s="12" t="s">
        <v>146</v>
      </c>
      <c r="G15" s="122">
        <v>0</v>
      </c>
      <c r="H15" s="122">
        <v>7</v>
      </c>
      <c r="I15" s="122">
        <v>0</v>
      </c>
      <c r="J15" s="122">
        <v>0</v>
      </c>
      <c r="K15" s="122">
        <v>0</v>
      </c>
      <c r="L15" s="122">
        <v>7</v>
      </c>
      <c r="M15" s="293">
        <f t="shared" si="0"/>
        <v>0.2</v>
      </c>
      <c r="N15" s="123"/>
    </row>
    <row r="16" spans="1:14" ht="45" x14ac:dyDescent="0.25">
      <c r="A16" s="93">
        <v>11</v>
      </c>
      <c r="B16" s="328" t="s">
        <v>335</v>
      </c>
      <c r="C16" s="328" t="s">
        <v>9</v>
      </c>
      <c r="D16" s="329">
        <v>38763</v>
      </c>
      <c r="E16" s="328" t="s">
        <v>330</v>
      </c>
      <c r="F16" s="328" t="s">
        <v>331</v>
      </c>
      <c r="G16" s="182">
        <v>0</v>
      </c>
      <c r="H16" s="182">
        <v>7</v>
      </c>
      <c r="I16" s="182">
        <v>0</v>
      </c>
      <c r="J16" s="182">
        <v>0</v>
      </c>
      <c r="K16" s="182">
        <v>0</v>
      </c>
      <c r="L16" s="327">
        <v>7</v>
      </c>
      <c r="M16" s="326">
        <f t="shared" si="0"/>
        <v>0.2</v>
      </c>
      <c r="N16" s="325"/>
    </row>
    <row r="17" spans="1:14" ht="45" x14ac:dyDescent="0.25">
      <c r="A17" s="22">
        <v>12</v>
      </c>
      <c r="B17" s="39" t="s">
        <v>357</v>
      </c>
      <c r="C17" s="39" t="s">
        <v>9</v>
      </c>
      <c r="D17" s="38">
        <v>38666</v>
      </c>
      <c r="E17" s="43" t="s">
        <v>355</v>
      </c>
      <c r="F17" s="40" t="s">
        <v>356</v>
      </c>
      <c r="G17" s="40">
        <v>0</v>
      </c>
      <c r="H17" s="40">
        <v>7</v>
      </c>
      <c r="I17" s="40">
        <v>0</v>
      </c>
      <c r="J17" s="40">
        <v>0</v>
      </c>
      <c r="K17" s="40">
        <v>0</v>
      </c>
      <c r="L17" s="42">
        <v>7</v>
      </c>
      <c r="M17" s="293">
        <f t="shared" si="0"/>
        <v>0.2</v>
      </c>
      <c r="N17" s="60"/>
    </row>
    <row r="18" spans="1:14" ht="45" x14ac:dyDescent="0.25">
      <c r="A18" s="93">
        <v>13</v>
      </c>
      <c r="B18" s="183" t="s">
        <v>516</v>
      </c>
      <c r="C18" s="241" t="s">
        <v>22</v>
      </c>
      <c r="D18" s="324">
        <v>38758</v>
      </c>
      <c r="E18" s="183" t="s">
        <v>330</v>
      </c>
      <c r="F18" s="183" t="s">
        <v>513</v>
      </c>
      <c r="G18" s="9">
        <v>0</v>
      </c>
      <c r="H18" s="9">
        <v>0</v>
      </c>
      <c r="I18" s="9">
        <v>1</v>
      </c>
      <c r="J18" s="9">
        <v>6</v>
      </c>
      <c r="K18" s="9">
        <v>0</v>
      </c>
      <c r="L18" s="9">
        <v>7</v>
      </c>
      <c r="M18" s="293">
        <f t="shared" si="0"/>
        <v>0.2</v>
      </c>
      <c r="N18" s="9"/>
    </row>
    <row r="19" spans="1:14" ht="45" x14ac:dyDescent="0.25">
      <c r="A19" s="22">
        <v>14</v>
      </c>
      <c r="B19" s="323" t="s">
        <v>383</v>
      </c>
      <c r="C19" s="210" t="s">
        <v>9</v>
      </c>
      <c r="D19" s="322">
        <v>38758</v>
      </c>
      <c r="E19" s="321" t="s">
        <v>500</v>
      </c>
      <c r="F19" s="320" t="s">
        <v>384</v>
      </c>
      <c r="G19" s="319">
        <v>0</v>
      </c>
      <c r="H19" s="319">
        <v>5</v>
      </c>
      <c r="I19" s="319">
        <v>0</v>
      </c>
      <c r="J19" s="319">
        <v>0</v>
      </c>
      <c r="K19" s="319">
        <v>0</v>
      </c>
      <c r="L19" s="319">
        <v>5</v>
      </c>
      <c r="M19" s="318">
        <f t="shared" si="0"/>
        <v>0.14285714285714285</v>
      </c>
      <c r="N19" s="317"/>
    </row>
    <row r="20" spans="1:14" ht="48.75" customHeight="1" x14ac:dyDescent="0.25">
      <c r="A20" s="93">
        <v>15</v>
      </c>
      <c r="B20" s="31" t="s">
        <v>97</v>
      </c>
      <c r="C20" s="61" t="s">
        <v>9</v>
      </c>
      <c r="D20" s="316">
        <v>38542</v>
      </c>
      <c r="E20" s="39" t="s">
        <v>92</v>
      </c>
      <c r="F20" s="39" t="s">
        <v>98</v>
      </c>
      <c r="G20" s="43">
        <v>0</v>
      </c>
      <c r="H20" s="43">
        <v>1</v>
      </c>
      <c r="I20" s="43">
        <v>0</v>
      </c>
      <c r="J20" s="43">
        <v>1</v>
      </c>
      <c r="K20" s="43">
        <v>0</v>
      </c>
      <c r="L20" s="43">
        <v>2</v>
      </c>
      <c r="M20" s="293">
        <f t="shared" si="0"/>
        <v>5.7142857142857141E-2</v>
      </c>
      <c r="N20" s="100"/>
    </row>
    <row r="21" spans="1:14" ht="45" x14ac:dyDescent="0.25">
      <c r="A21" s="22">
        <v>16</v>
      </c>
      <c r="B21" s="121" t="s">
        <v>70</v>
      </c>
      <c r="C21" s="114" t="s">
        <v>67</v>
      </c>
      <c r="D21" s="315">
        <v>38645</v>
      </c>
      <c r="E21" s="114" t="s">
        <v>68</v>
      </c>
      <c r="F21" s="121" t="s">
        <v>69</v>
      </c>
      <c r="G21" s="128">
        <v>0</v>
      </c>
      <c r="H21" s="128">
        <v>0</v>
      </c>
      <c r="I21" s="128">
        <v>0</v>
      </c>
      <c r="J21" s="128">
        <v>1</v>
      </c>
      <c r="K21" s="128">
        <v>0</v>
      </c>
      <c r="L21" s="128">
        <v>1</v>
      </c>
      <c r="M21" s="293">
        <f t="shared" si="0"/>
        <v>2.8571428571428571E-2</v>
      </c>
      <c r="N21" s="114"/>
    </row>
    <row r="22" spans="1:14" ht="45" x14ac:dyDescent="0.25">
      <c r="A22" s="93">
        <v>17</v>
      </c>
      <c r="B22" s="31" t="s">
        <v>243</v>
      </c>
      <c r="C22" s="31" t="s">
        <v>9</v>
      </c>
      <c r="D22" s="38">
        <v>38625</v>
      </c>
      <c r="E22" s="31" t="s">
        <v>222</v>
      </c>
      <c r="F22" s="31" t="s">
        <v>242</v>
      </c>
      <c r="G22" s="24">
        <v>0</v>
      </c>
      <c r="H22" s="22">
        <v>0</v>
      </c>
      <c r="I22" s="22">
        <v>0</v>
      </c>
      <c r="J22" s="22">
        <v>1</v>
      </c>
      <c r="K22" s="22">
        <v>0</v>
      </c>
      <c r="L22" s="31">
        <v>1</v>
      </c>
      <c r="M22" s="293">
        <f t="shared" si="0"/>
        <v>2.8571428571428571E-2</v>
      </c>
      <c r="N22" s="31"/>
    </row>
    <row r="23" spans="1:14" ht="45" x14ac:dyDescent="0.25">
      <c r="A23" s="22">
        <v>18</v>
      </c>
      <c r="B23" s="60" t="s">
        <v>276</v>
      </c>
      <c r="C23" s="60" t="s">
        <v>22</v>
      </c>
      <c r="D23" s="208" t="s">
        <v>277</v>
      </c>
      <c r="E23" s="175" t="s">
        <v>246</v>
      </c>
      <c r="F23" s="60" t="s">
        <v>278</v>
      </c>
      <c r="G23" s="47">
        <v>0</v>
      </c>
      <c r="H23" s="47">
        <v>1</v>
      </c>
      <c r="I23" s="47">
        <v>0</v>
      </c>
      <c r="J23" s="47">
        <v>0</v>
      </c>
      <c r="K23" s="47">
        <v>0</v>
      </c>
      <c r="L23" s="47">
        <v>1</v>
      </c>
      <c r="M23" s="293">
        <f t="shared" si="0"/>
        <v>2.8571428571428571E-2</v>
      </c>
      <c r="N23" s="45"/>
    </row>
    <row r="24" spans="1:14" ht="45" x14ac:dyDescent="0.25">
      <c r="A24" s="93">
        <v>19</v>
      </c>
      <c r="B24" s="84" t="s">
        <v>503</v>
      </c>
      <c r="C24" s="140" t="s">
        <v>22</v>
      </c>
      <c r="D24" s="116">
        <v>38778</v>
      </c>
      <c r="E24" s="314" t="s">
        <v>413</v>
      </c>
      <c r="F24" s="84" t="s">
        <v>529</v>
      </c>
      <c r="G24" s="313">
        <v>0</v>
      </c>
      <c r="H24" s="313">
        <v>1</v>
      </c>
      <c r="I24" s="313">
        <v>0</v>
      </c>
      <c r="J24" s="313">
        <v>0</v>
      </c>
      <c r="K24" s="313">
        <v>0</v>
      </c>
      <c r="L24" s="9">
        <v>1</v>
      </c>
      <c r="M24" s="293">
        <f t="shared" si="0"/>
        <v>2.8571428571428571E-2</v>
      </c>
      <c r="N24" s="9"/>
    </row>
    <row r="25" spans="1:14" ht="45" x14ac:dyDescent="0.25">
      <c r="A25" s="22">
        <v>20</v>
      </c>
      <c r="B25" s="4" t="s">
        <v>19</v>
      </c>
      <c r="C25" s="5" t="s">
        <v>9</v>
      </c>
      <c r="D25" s="94">
        <v>38571</v>
      </c>
      <c r="E25" s="312" t="s">
        <v>10</v>
      </c>
      <c r="F25" s="5" t="s">
        <v>13</v>
      </c>
      <c r="G25" s="311">
        <v>0</v>
      </c>
      <c r="H25" s="311">
        <v>0</v>
      </c>
      <c r="I25" s="311">
        <v>0</v>
      </c>
      <c r="J25" s="311">
        <v>0</v>
      </c>
      <c r="K25" s="311">
        <v>0</v>
      </c>
      <c r="L25" s="93">
        <v>0</v>
      </c>
      <c r="M25" s="293">
        <f t="shared" si="0"/>
        <v>0</v>
      </c>
      <c r="N25" s="93"/>
    </row>
    <row r="26" spans="1:14" ht="45" x14ac:dyDescent="0.25">
      <c r="A26" s="93">
        <v>21</v>
      </c>
      <c r="B26" s="44" t="s">
        <v>99</v>
      </c>
      <c r="C26" s="61" t="s">
        <v>9</v>
      </c>
      <c r="D26" s="310">
        <v>38657</v>
      </c>
      <c r="E26" s="309" t="s">
        <v>92</v>
      </c>
      <c r="F26" s="60" t="s">
        <v>100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45">
        <v>0</v>
      </c>
      <c r="M26" s="293">
        <f t="shared" si="0"/>
        <v>0</v>
      </c>
      <c r="N26" s="102"/>
    </row>
    <row r="27" spans="1:14" ht="47.25" x14ac:dyDescent="0.25">
      <c r="A27" s="22">
        <v>22</v>
      </c>
      <c r="B27" s="62" t="s">
        <v>147</v>
      </c>
      <c r="C27" s="124" t="s">
        <v>9</v>
      </c>
      <c r="D27" s="308">
        <v>38850</v>
      </c>
      <c r="E27" s="307" t="s">
        <v>136</v>
      </c>
      <c r="F27" s="16" t="s">
        <v>140</v>
      </c>
      <c r="G27" s="125">
        <v>0</v>
      </c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293">
        <f t="shared" si="0"/>
        <v>0</v>
      </c>
      <c r="N27" s="126"/>
    </row>
    <row r="28" spans="1:14" ht="48.75" customHeight="1" x14ac:dyDescent="0.25">
      <c r="A28" s="93">
        <v>23</v>
      </c>
      <c r="B28" s="30" t="s">
        <v>211</v>
      </c>
      <c r="C28" s="16" t="s">
        <v>22</v>
      </c>
      <c r="D28" s="306">
        <v>38729</v>
      </c>
      <c r="E28" s="17" t="s">
        <v>194</v>
      </c>
      <c r="F28" s="30" t="s">
        <v>201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93">
        <f t="shared" si="0"/>
        <v>0</v>
      </c>
      <c r="N28" s="17"/>
    </row>
    <row r="29" spans="1:14" ht="48" thickBot="1" x14ac:dyDescent="0.3">
      <c r="A29" s="22">
        <v>24</v>
      </c>
      <c r="B29" s="30" t="s">
        <v>212</v>
      </c>
      <c r="C29" s="16" t="s">
        <v>22</v>
      </c>
      <c r="D29" s="306">
        <v>38540</v>
      </c>
      <c r="E29" s="17" t="s">
        <v>194</v>
      </c>
      <c r="F29" s="30" t="s">
        <v>201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93">
        <f t="shared" si="0"/>
        <v>0</v>
      </c>
      <c r="N29" s="17"/>
    </row>
    <row r="30" spans="1:14" ht="45.75" thickBot="1" x14ac:dyDescent="0.3">
      <c r="A30" s="93">
        <v>25</v>
      </c>
      <c r="B30" s="305" t="s">
        <v>279</v>
      </c>
      <c r="C30" s="305" t="s">
        <v>22</v>
      </c>
      <c r="D30" s="304" t="s">
        <v>280</v>
      </c>
      <c r="E30" s="303" t="s">
        <v>246</v>
      </c>
      <c r="F30" s="298" t="s">
        <v>278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293">
        <f t="shared" si="0"/>
        <v>0</v>
      </c>
      <c r="N30" s="45"/>
    </row>
    <row r="31" spans="1:14" ht="45.75" thickBot="1" x14ac:dyDescent="0.3">
      <c r="A31" s="22">
        <v>26</v>
      </c>
      <c r="B31" s="297" t="s">
        <v>329</v>
      </c>
      <c r="C31" s="297" t="s">
        <v>9</v>
      </c>
      <c r="D31" s="302">
        <v>38594</v>
      </c>
      <c r="E31" s="297" t="s">
        <v>330</v>
      </c>
      <c r="F31" s="71" t="s">
        <v>331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5">
        <v>0</v>
      </c>
      <c r="M31" s="293">
        <f t="shared" si="0"/>
        <v>0</v>
      </c>
      <c r="N31" s="60"/>
    </row>
    <row r="32" spans="1:14" ht="60.75" thickBot="1" x14ac:dyDescent="0.3">
      <c r="A32" s="93">
        <v>27</v>
      </c>
      <c r="B32" s="297" t="s">
        <v>332</v>
      </c>
      <c r="C32" s="297" t="s">
        <v>9</v>
      </c>
      <c r="D32" s="302">
        <v>38763</v>
      </c>
      <c r="E32" s="297" t="s">
        <v>330</v>
      </c>
      <c r="F32" s="71" t="s">
        <v>301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5">
        <v>0</v>
      </c>
      <c r="M32" s="293">
        <f t="shared" si="0"/>
        <v>0</v>
      </c>
      <c r="N32" s="60"/>
    </row>
    <row r="33" spans="1:14" ht="45.75" thickBot="1" x14ac:dyDescent="0.3">
      <c r="A33" s="22">
        <v>28</v>
      </c>
      <c r="B33" s="297" t="s">
        <v>333</v>
      </c>
      <c r="C33" s="297" t="s">
        <v>9</v>
      </c>
      <c r="D33" s="302">
        <v>38868</v>
      </c>
      <c r="E33" s="297" t="s">
        <v>330</v>
      </c>
      <c r="F33" s="71" t="s">
        <v>301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5">
        <v>0</v>
      </c>
      <c r="M33" s="293">
        <f t="shared" si="0"/>
        <v>0</v>
      </c>
      <c r="N33" s="60"/>
    </row>
    <row r="34" spans="1:14" ht="45.75" thickBot="1" x14ac:dyDescent="0.3">
      <c r="A34" s="93">
        <v>29</v>
      </c>
      <c r="B34" s="301" t="s">
        <v>385</v>
      </c>
      <c r="C34" s="297" t="s">
        <v>9</v>
      </c>
      <c r="D34" s="300">
        <v>38618</v>
      </c>
      <c r="E34" s="299" t="s">
        <v>500</v>
      </c>
      <c r="F34" s="298" t="s">
        <v>384</v>
      </c>
      <c r="G34" s="45"/>
      <c r="H34" s="45"/>
      <c r="I34" s="45"/>
      <c r="J34" s="45"/>
      <c r="K34" s="45"/>
      <c r="L34" s="45"/>
      <c r="M34" s="293">
        <f t="shared" si="0"/>
        <v>0</v>
      </c>
      <c r="N34" s="60"/>
    </row>
    <row r="35" spans="1:14" ht="60.75" thickBot="1" x14ac:dyDescent="0.3">
      <c r="A35" s="22">
        <v>30</v>
      </c>
      <c r="B35" s="297" t="s">
        <v>405</v>
      </c>
      <c r="C35" s="295" t="s">
        <v>9</v>
      </c>
      <c r="D35" s="296">
        <v>38712</v>
      </c>
      <c r="E35" s="295" t="s">
        <v>391</v>
      </c>
      <c r="F35" s="294" t="s">
        <v>406</v>
      </c>
      <c r="G35" s="129">
        <v>0</v>
      </c>
      <c r="H35" s="129">
        <v>0</v>
      </c>
      <c r="I35" s="129">
        <v>0</v>
      </c>
      <c r="J35" s="129">
        <v>0</v>
      </c>
      <c r="K35" s="129">
        <v>0</v>
      </c>
      <c r="L35" s="129">
        <v>0</v>
      </c>
      <c r="M35" s="293">
        <f t="shared" si="0"/>
        <v>0</v>
      </c>
      <c r="N35" s="33"/>
    </row>
    <row r="36" spans="1:14" ht="45" x14ac:dyDescent="0.25">
      <c r="A36" s="93">
        <v>31</v>
      </c>
      <c r="B36" s="382" t="s">
        <v>178</v>
      </c>
      <c r="C36" s="383" t="s">
        <v>9</v>
      </c>
      <c r="D36" s="384">
        <v>38744</v>
      </c>
      <c r="E36" s="383" t="s">
        <v>176</v>
      </c>
      <c r="F36" s="385" t="s">
        <v>177</v>
      </c>
      <c r="G36" s="381">
        <v>0</v>
      </c>
      <c r="H36" s="381">
        <v>0</v>
      </c>
      <c r="I36" s="381">
        <v>0</v>
      </c>
      <c r="J36" s="381">
        <v>0</v>
      </c>
      <c r="K36" s="381">
        <v>0</v>
      </c>
      <c r="L36" s="381">
        <v>0</v>
      </c>
      <c r="M36" s="326">
        <f t="shared" si="0"/>
        <v>0</v>
      </c>
      <c r="N36" s="381"/>
    </row>
    <row r="37" spans="1:14" ht="45" x14ac:dyDescent="0.25">
      <c r="A37" s="22">
        <v>32</v>
      </c>
      <c r="B37" s="386" t="s">
        <v>573</v>
      </c>
      <c r="C37" s="9" t="s">
        <v>9</v>
      </c>
      <c r="D37" s="9"/>
      <c r="E37" s="9" t="s">
        <v>413</v>
      </c>
      <c r="F37" s="9"/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93">
        <f t="shared" si="0"/>
        <v>0</v>
      </c>
      <c r="N37" s="9"/>
    </row>
    <row r="38" spans="1:14" x14ac:dyDescent="0.25">
      <c r="D38" s="285" t="s">
        <v>549</v>
      </c>
      <c r="E38" t="s">
        <v>531</v>
      </c>
    </row>
    <row r="39" spans="1:14" x14ac:dyDescent="0.25">
      <c r="D39" t="s">
        <v>548</v>
      </c>
      <c r="E39" t="s">
        <v>554</v>
      </c>
    </row>
    <row r="40" spans="1:14" x14ac:dyDescent="0.25">
      <c r="E40" t="s">
        <v>553</v>
      </c>
    </row>
    <row r="41" spans="1:14" x14ac:dyDescent="0.25">
      <c r="E41" t="s">
        <v>552</v>
      </c>
    </row>
  </sheetData>
  <sortState ref="A6:N41">
    <sortCondition descending="1" ref="M6"/>
  </sortState>
  <mergeCells count="3">
    <mergeCell ref="A2:N2"/>
    <mergeCell ref="A3:N3"/>
    <mergeCell ref="B1:N1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A31" workbookViewId="0">
      <selection activeCell="A7" sqref="A7:A42"/>
    </sheetView>
  </sheetViews>
  <sheetFormatPr defaultRowHeight="15" x14ac:dyDescent="0.25"/>
  <cols>
    <col min="1" max="1" width="5.7109375" customWidth="1"/>
    <col min="2" max="2" width="15.85546875" customWidth="1"/>
    <col min="3" max="3" width="11.140625" customWidth="1"/>
    <col min="4" max="4" width="12.85546875" customWidth="1"/>
    <col min="5" max="5" width="18.28515625" customWidth="1"/>
    <col min="6" max="6" width="16" customWidth="1"/>
    <col min="13" max="13" width="12" customWidth="1"/>
    <col min="14" max="14" width="18.42578125" customWidth="1"/>
  </cols>
  <sheetData>
    <row r="1" spans="1:14" ht="15.75" x14ac:dyDescent="0.25">
      <c r="A1" s="441" t="s">
        <v>432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</row>
    <row r="2" spans="1:14" ht="15.75" x14ac:dyDescent="0.25">
      <c r="A2" s="219"/>
      <c r="B2" s="440" t="s">
        <v>527</v>
      </c>
      <c r="C2" s="440"/>
      <c r="D2" s="440"/>
      <c r="E2" s="440"/>
      <c r="F2" s="440"/>
      <c r="G2" s="440"/>
      <c r="H2" s="440"/>
      <c r="I2" s="440"/>
      <c r="J2" s="442"/>
      <c r="K2" s="442"/>
      <c r="L2" s="442"/>
      <c r="M2" s="442"/>
      <c r="N2" s="442"/>
    </row>
    <row r="3" spans="1:14" ht="18.75" x14ac:dyDescent="0.3">
      <c r="A3" s="437" t="s">
        <v>528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</row>
    <row r="4" spans="1:14" ht="15.75" x14ac:dyDescent="0.25">
      <c r="A4" s="440" t="s">
        <v>431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</row>
    <row r="5" spans="1:14" x14ac:dyDescent="0.25">
      <c r="A5" s="219"/>
      <c r="B5" s="2"/>
      <c r="C5" s="219"/>
      <c r="D5" s="219"/>
      <c r="E5" s="219"/>
      <c r="F5" s="219"/>
      <c r="G5" s="219"/>
      <c r="H5" s="219"/>
      <c r="I5" s="219"/>
      <c r="J5" s="1"/>
      <c r="K5" s="1"/>
      <c r="L5" s="1"/>
      <c r="M5" s="1"/>
      <c r="N5" s="1"/>
    </row>
    <row r="6" spans="1:14" ht="60" x14ac:dyDescent="0.25">
      <c r="A6" s="7" t="s">
        <v>0</v>
      </c>
      <c r="B6" s="6" t="s">
        <v>1</v>
      </c>
      <c r="C6" s="7" t="s">
        <v>2</v>
      </c>
      <c r="D6" s="6" t="s">
        <v>3</v>
      </c>
      <c r="E6" s="6" t="s">
        <v>4</v>
      </c>
      <c r="F6" s="6" t="s">
        <v>5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424</v>
      </c>
      <c r="M6" s="6" t="s">
        <v>7</v>
      </c>
      <c r="N6" s="7" t="s">
        <v>423</v>
      </c>
    </row>
    <row r="7" spans="1:14" s="394" customFormat="1" ht="47.25" x14ac:dyDescent="0.25">
      <c r="A7" s="86">
        <v>1</v>
      </c>
      <c r="B7" s="391" t="s">
        <v>468</v>
      </c>
      <c r="C7" s="389" t="s">
        <v>9</v>
      </c>
      <c r="D7" s="390">
        <v>38275</v>
      </c>
      <c r="E7" s="391" t="s">
        <v>469</v>
      </c>
      <c r="F7" s="388" t="s">
        <v>470</v>
      </c>
      <c r="G7" s="395">
        <v>7</v>
      </c>
      <c r="H7" s="395">
        <v>6</v>
      </c>
      <c r="I7" s="395">
        <v>7</v>
      </c>
      <c r="J7" s="395">
        <v>6</v>
      </c>
      <c r="K7" s="395">
        <v>7</v>
      </c>
      <c r="L7" s="392">
        <f t="shared" ref="L7:L42" si="0">SUM(G7:K7)</f>
        <v>33</v>
      </c>
      <c r="M7" s="393">
        <f t="shared" ref="M7:M42" si="1">L7/35</f>
        <v>0.94285714285714284</v>
      </c>
      <c r="N7" s="424" t="s">
        <v>540</v>
      </c>
    </row>
    <row r="8" spans="1:14" ht="47.25" x14ac:dyDescent="0.25">
      <c r="A8" s="86">
        <v>2</v>
      </c>
      <c r="B8" s="391" t="s">
        <v>471</v>
      </c>
      <c r="C8" s="389" t="s">
        <v>9</v>
      </c>
      <c r="D8" s="390">
        <v>38223</v>
      </c>
      <c r="E8" s="391" t="s">
        <v>469</v>
      </c>
      <c r="F8" s="388" t="s">
        <v>470</v>
      </c>
      <c r="G8" s="395">
        <v>7</v>
      </c>
      <c r="H8" s="395">
        <v>6</v>
      </c>
      <c r="I8" s="395">
        <v>4</v>
      </c>
      <c r="J8" s="395">
        <v>7</v>
      </c>
      <c r="K8" s="395">
        <v>0</v>
      </c>
      <c r="L8" s="392">
        <f t="shared" si="0"/>
        <v>24</v>
      </c>
      <c r="M8" s="393">
        <f t="shared" si="1"/>
        <v>0.68571428571428572</v>
      </c>
      <c r="N8" s="424" t="s">
        <v>543</v>
      </c>
    </row>
    <row r="9" spans="1:14" ht="45" x14ac:dyDescent="0.25">
      <c r="A9" s="86">
        <v>3</v>
      </c>
      <c r="B9" s="423" t="s">
        <v>339</v>
      </c>
      <c r="C9" s="407" t="s">
        <v>22</v>
      </c>
      <c r="D9" s="408">
        <v>38213</v>
      </c>
      <c r="E9" s="409" t="s">
        <v>291</v>
      </c>
      <c r="F9" s="423" t="s">
        <v>340</v>
      </c>
      <c r="G9" s="423">
        <v>7</v>
      </c>
      <c r="H9" s="423">
        <v>7</v>
      </c>
      <c r="I9" s="423">
        <v>7</v>
      </c>
      <c r="J9" s="423">
        <v>0</v>
      </c>
      <c r="K9" s="423">
        <v>1</v>
      </c>
      <c r="L9" s="392">
        <f t="shared" si="0"/>
        <v>22</v>
      </c>
      <c r="M9" s="393">
        <f t="shared" si="1"/>
        <v>0.62857142857142856</v>
      </c>
      <c r="N9" s="387" t="s">
        <v>543</v>
      </c>
    </row>
    <row r="10" spans="1:14" s="92" customFormat="1" ht="45" x14ac:dyDescent="0.25">
      <c r="A10" s="86">
        <v>4</v>
      </c>
      <c r="B10" s="83" t="s">
        <v>101</v>
      </c>
      <c r="C10" s="117" t="s">
        <v>9</v>
      </c>
      <c r="D10" s="140">
        <v>38504</v>
      </c>
      <c r="E10" s="90" t="s">
        <v>83</v>
      </c>
      <c r="F10" s="83" t="s">
        <v>95</v>
      </c>
      <c r="G10" s="83">
        <v>7</v>
      </c>
      <c r="H10" s="83">
        <v>7</v>
      </c>
      <c r="I10" s="83">
        <v>7</v>
      </c>
      <c r="J10" s="83">
        <v>0</v>
      </c>
      <c r="K10" s="83">
        <v>0</v>
      </c>
      <c r="L10" s="135">
        <f t="shared" si="0"/>
        <v>21</v>
      </c>
      <c r="M10" s="340">
        <f t="shared" si="1"/>
        <v>0.6</v>
      </c>
      <c r="N10" s="425" t="s">
        <v>543</v>
      </c>
    </row>
    <row r="11" spans="1:14" ht="45" x14ac:dyDescent="0.25">
      <c r="A11" s="86">
        <v>5</v>
      </c>
      <c r="B11" s="83" t="s">
        <v>448</v>
      </c>
      <c r="C11" s="146" t="s">
        <v>9</v>
      </c>
      <c r="D11" s="115">
        <v>38466</v>
      </c>
      <c r="E11" s="84" t="s">
        <v>83</v>
      </c>
      <c r="F11" s="83" t="s">
        <v>95</v>
      </c>
      <c r="G11" s="415">
        <v>7</v>
      </c>
      <c r="H11" s="415">
        <v>6</v>
      </c>
      <c r="I11" s="415">
        <v>0</v>
      </c>
      <c r="J11" s="415">
        <v>7</v>
      </c>
      <c r="K11" s="415">
        <v>0</v>
      </c>
      <c r="L11" s="135">
        <f t="shared" si="0"/>
        <v>20</v>
      </c>
      <c r="M11" s="340">
        <f t="shared" si="1"/>
        <v>0.5714285714285714</v>
      </c>
      <c r="N11" s="425" t="s">
        <v>543</v>
      </c>
    </row>
    <row r="12" spans="1:14" ht="45" x14ac:dyDescent="0.25">
      <c r="A12" s="86">
        <v>6</v>
      </c>
      <c r="B12" s="26" t="s">
        <v>341</v>
      </c>
      <c r="C12" s="60" t="s">
        <v>22</v>
      </c>
      <c r="D12" s="46">
        <v>38411</v>
      </c>
      <c r="E12" s="47" t="s">
        <v>291</v>
      </c>
      <c r="F12" s="60" t="s">
        <v>337</v>
      </c>
      <c r="G12" s="26">
        <v>1</v>
      </c>
      <c r="H12" s="26">
        <v>7</v>
      </c>
      <c r="I12" s="26">
        <v>7</v>
      </c>
      <c r="J12" s="26">
        <v>1</v>
      </c>
      <c r="K12" s="26">
        <v>1</v>
      </c>
      <c r="L12" s="135">
        <f t="shared" si="0"/>
        <v>17</v>
      </c>
      <c r="M12" s="340">
        <f t="shared" si="1"/>
        <v>0.48571428571428571</v>
      </c>
      <c r="N12" s="25"/>
    </row>
    <row r="13" spans="1:14" s="394" customFormat="1" ht="30" x14ac:dyDescent="0.25">
      <c r="A13" s="86">
        <v>7</v>
      </c>
      <c r="B13" s="31" t="s">
        <v>361</v>
      </c>
      <c r="C13" s="100" t="s">
        <v>9</v>
      </c>
      <c r="D13" s="32">
        <v>38162</v>
      </c>
      <c r="E13" s="58" t="s">
        <v>359</v>
      </c>
      <c r="F13" s="31" t="s">
        <v>360</v>
      </c>
      <c r="G13" s="349">
        <v>5</v>
      </c>
      <c r="H13" s="349">
        <v>7</v>
      </c>
      <c r="I13" s="349">
        <v>1</v>
      </c>
      <c r="J13" s="349">
        <v>4</v>
      </c>
      <c r="K13" s="349">
        <v>0</v>
      </c>
      <c r="L13" s="135">
        <f t="shared" si="0"/>
        <v>17</v>
      </c>
      <c r="M13" s="340">
        <f t="shared" si="1"/>
        <v>0.48571428571428571</v>
      </c>
      <c r="N13" s="27"/>
    </row>
    <row r="14" spans="1:14" ht="45" x14ac:dyDescent="0.25">
      <c r="A14" s="86">
        <v>8</v>
      </c>
      <c r="B14" s="162" t="s">
        <v>283</v>
      </c>
      <c r="C14" s="298" t="s">
        <v>22</v>
      </c>
      <c r="D14" s="46">
        <v>38476</v>
      </c>
      <c r="E14" s="377" t="s">
        <v>246</v>
      </c>
      <c r="F14" s="309" t="s">
        <v>282</v>
      </c>
      <c r="G14" s="376">
        <v>0</v>
      </c>
      <c r="H14" s="221">
        <v>7</v>
      </c>
      <c r="I14" s="221">
        <v>7</v>
      </c>
      <c r="J14" s="221">
        <v>0</v>
      </c>
      <c r="K14" s="221">
        <v>0</v>
      </c>
      <c r="L14" s="135">
        <f t="shared" si="0"/>
        <v>14</v>
      </c>
      <c r="M14" s="340">
        <f t="shared" si="1"/>
        <v>0.4</v>
      </c>
      <c r="N14" s="243"/>
    </row>
    <row r="15" spans="1:14" ht="30" x14ac:dyDescent="0.25">
      <c r="A15" s="86">
        <v>9</v>
      </c>
      <c r="B15" s="26" t="s">
        <v>338</v>
      </c>
      <c r="C15" s="298" t="s">
        <v>22</v>
      </c>
      <c r="D15" s="46">
        <v>38122</v>
      </c>
      <c r="E15" s="78" t="s">
        <v>291</v>
      </c>
      <c r="F15" s="375" t="s">
        <v>337</v>
      </c>
      <c r="G15" s="375">
        <v>0</v>
      </c>
      <c r="H15" s="26">
        <v>7</v>
      </c>
      <c r="I15" s="26">
        <v>7</v>
      </c>
      <c r="J15" s="26">
        <v>0</v>
      </c>
      <c r="K15" s="26">
        <v>0</v>
      </c>
      <c r="L15" s="135">
        <f t="shared" si="0"/>
        <v>14</v>
      </c>
      <c r="M15" s="340">
        <f t="shared" si="1"/>
        <v>0.4</v>
      </c>
      <c r="N15" s="25"/>
    </row>
    <row r="16" spans="1:14" ht="49.5" customHeight="1" thickBot="1" x14ac:dyDescent="0.3">
      <c r="A16" s="86">
        <v>10</v>
      </c>
      <c r="B16" s="83" t="s">
        <v>449</v>
      </c>
      <c r="C16" s="146" t="s">
        <v>9</v>
      </c>
      <c r="D16" s="115">
        <v>38168</v>
      </c>
      <c r="E16" s="84" t="s">
        <v>83</v>
      </c>
      <c r="F16" s="83" t="s">
        <v>95</v>
      </c>
      <c r="G16" s="9">
        <v>7</v>
      </c>
      <c r="H16" s="9">
        <v>0</v>
      </c>
      <c r="I16" s="9">
        <v>0</v>
      </c>
      <c r="J16" s="9">
        <v>7</v>
      </c>
      <c r="K16" s="9">
        <v>0</v>
      </c>
      <c r="L16" s="135">
        <f t="shared" si="0"/>
        <v>14</v>
      </c>
      <c r="M16" s="340">
        <f t="shared" si="1"/>
        <v>0.4</v>
      </c>
      <c r="N16" s="9"/>
    </row>
    <row r="17" spans="1:14" ht="48" thickBot="1" x14ac:dyDescent="0.3">
      <c r="A17" s="86">
        <v>11</v>
      </c>
      <c r="B17" s="373" t="s">
        <v>472</v>
      </c>
      <c r="C17" s="371" t="s">
        <v>9</v>
      </c>
      <c r="D17" s="374">
        <v>38157</v>
      </c>
      <c r="E17" s="373" t="s">
        <v>330</v>
      </c>
      <c r="F17" s="372" t="s">
        <v>337</v>
      </c>
      <c r="G17" s="364">
        <v>0</v>
      </c>
      <c r="H17" s="364">
        <v>7</v>
      </c>
      <c r="I17" s="364">
        <v>0</v>
      </c>
      <c r="J17" s="364">
        <v>7</v>
      </c>
      <c r="K17" s="364">
        <v>0</v>
      </c>
      <c r="L17" s="135">
        <f t="shared" si="0"/>
        <v>14</v>
      </c>
      <c r="M17" s="340">
        <f t="shared" si="1"/>
        <v>0.4</v>
      </c>
      <c r="N17" s="363"/>
    </row>
    <row r="18" spans="1:14" ht="48" thickBot="1" x14ac:dyDescent="0.3">
      <c r="A18" s="86">
        <v>12</v>
      </c>
      <c r="B18" s="368" t="s">
        <v>475</v>
      </c>
      <c r="C18" s="371" t="s">
        <v>9</v>
      </c>
      <c r="D18" s="370">
        <v>38295</v>
      </c>
      <c r="E18" s="369" t="s">
        <v>469</v>
      </c>
      <c r="F18" s="368" t="s">
        <v>470</v>
      </c>
      <c r="G18" s="364">
        <v>0</v>
      </c>
      <c r="H18" s="364">
        <v>7</v>
      </c>
      <c r="I18" s="364">
        <v>7</v>
      </c>
      <c r="J18" s="364">
        <v>0</v>
      </c>
      <c r="K18" s="364">
        <v>0</v>
      </c>
      <c r="L18" s="135">
        <f t="shared" si="0"/>
        <v>14</v>
      </c>
      <c r="M18" s="340">
        <f t="shared" si="1"/>
        <v>0.4</v>
      </c>
      <c r="N18" s="363"/>
    </row>
    <row r="19" spans="1:14" ht="30.75" thickBot="1" x14ac:dyDescent="0.3">
      <c r="A19" s="86">
        <v>13</v>
      </c>
      <c r="B19" s="365" t="s">
        <v>506</v>
      </c>
      <c r="C19" s="362" t="s">
        <v>9</v>
      </c>
      <c r="D19" s="367">
        <v>38287</v>
      </c>
      <c r="E19" s="366" t="s">
        <v>469</v>
      </c>
      <c r="F19" s="365" t="s">
        <v>470</v>
      </c>
      <c r="G19" s="364">
        <v>7</v>
      </c>
      <c r="H19" s="364">
        <v>7</v>
      </c>
      <c r="I19" s="364">
        <v>0</v>
      </c>
      <c r="J19" s="364">
        <v>0</v>
      </c>
      <c r="K19" s="364">
        <v>0</v>
      </c>
      <c r="L19" s="135">
        <f t="shared" si="0"/>
        <v>14</v>
      </c>
      <c r="M19" s="340">
        <f t="shared" si="1"/>
        <v>0.4</v>
      </c>
      <c r="N19" s="363"/>
    </row>
    <row r="20" spans="1:14" ht="45.75" thickBot="1" x14ac:dyDescent="0.3">
      <c r="A20" s="86">
        <v>14</v>
      </c>
      <c r="B20" s="186" t="s">
        <v>507</v>
      </c>
      <c r="C20" s="362" t="s">
        <v>9</v>
      </c>
      <c r="D20" s="361">
        <v>38199</v>
      </c>
      <c r="E20" s="183" t="s">
        <v>330</v>
      </c>
      <c r="F20" s="186" t="s">
        <v>340</v>
      </c>
      <c r="G20" s="9">
        <v>0</v>
      </c>
      <c r="H20" s="9">
        <v>7</v>
      </c>
      <c r="I20" s="9">
        <v>0</v>
      </c>
      <c r="J20" s="9">
        <v>7</v>
      </c>
      <c r="K20" s="9">
        <v>0</v>
      </c>
      <c r="L20" s="135">
        <f t="shared" si="0"/>
        <v>14</v>
      </c>
      <c r="M20" s="340">
        <f t="shared" si="1"/>
        <v>0.4</v>
      </c>
      <c r="N20" s="9"/>
    </row>
    <row r="21" spans="1:14" ht="45.75" thickBot="1" x14ac:dyDescent="0.3">
      <c r="A21" s="86">
        <v>15</v>
      </c>
      <c r="B21" s="162" t="s">
        <v>284</v>
      </c>
      <c r="C21" s="359" t="s">
        <v>22</v>
      </c>
      <c r="D21" s="176" t="s">
        <v>285</v>
      </c>
      <c r="E21" s="176" t="s">
        <v>246</v>
      </c>
      <c r="F21" s="60" t="s">
        <v>265</v>
      </c>
      <c r="G21" s="221">
        <v>0</v>
      </c>
      <c r="H21" s="221">
        <v>5</v>
      </c>
      <c r="I21" s="221">
        <v>1</v>
      </c>
      <c r="J21" s="221">
        <v>7</v>
      </c>
      <c r="K21" s="221">
        <v>0</v>
      </c>
      <c r="L21" s="135">
        <f t="shared" si="0"/>
        <v>13</v>
      </c>
      <c r="M21" s="340">
        <f t="shared" si="1"/>
        <v>0.37142857142857144</v>
      </c>
      <c r="N21" s="243"/>
    </row>
    <row r="22" spans="1:14" ht="45.75" thickBot="1" x14ac:dyDescent="0.3">
      <c r="A22" s="86">
        <v>16</v>
      </c>
      <c r="B22" s="26" t="s">
        <v>344</v>
      </c>
      <c r="C22" s="359" t="s">
        <v>22</v>
      </c>
      <c r="D22" s="46">
        <v>38398</v>
      </c>
      <c r="E22" s="47" t="s">
        <v>291</v>
      </c>
      <c r="F22" s="60" t="s">
        <v>337</v>
      </c>
      <c r="G22" s="26">
        <v>0</v>
      </c>
      <c r="H22" s="26">
        <v>6</v>
      </c>
      <c r="I22" s="26">
        <v>7</v>
      </c>
      <c r="J22" s="26">
        <v>0</v>
      </c>
      <c r="K22" s="26">
        <v>0</v>
      </c>
      <c r="L22" s="135">
        <f t="shared" si="0"/>
        <v>13</v>
      </c>
      <c r="M22" s="340">
        <f t="shared" si="1"/>
        <v>0.37142857142857144</v>
      </c>
      <c r="N22" s="25"/>
    </row>
    <row r="23" spans="1:14" ht="45.75" thickBot="1" x14ac:dyDescent="0.3">
      <c r="A23" s="86">
        <v>17</v>
      </c>
      <c r="B23" s="103" t="s">
        <v>47</v>
      </c>
      <c r="C23" s="360" t="s">
        <v>22</v>
      </c>
      <c r="D23" s="87">
        <v>38367</v>
      </c>
      <c r="E23" s="90" t="s">
        <v>48</v>
      </c>
      <c r="F23" s="134" t="s">
        <v>43</v>
      </c>
      <c r="G23" s="90">
        <v>1</v>
      </c>
      <c r="H23" s="90">
        <v>7</v>
      </c>
      <c r="I23" s="90">
        <v>0</v>
      </c>
      <c r="J23" s="90">
        <v>0</v>
      </c>
      <c r="K23" s="90">
        <v>1</v>
      </c>
      <c r="L23" s="135">
        <f t="shared" si="0"/>
        <v>9</v>
      </c>
      <c r="M23" s="340">
        <f t="shared" si="1"/>
        <v>0.25714285714285712</v>
      </c>
      <c r="N23" s="136"/>
    </row>
    <row r="24" spans="1:14" ht="45.75" thickBot="1" x14ac:dyDescent="0.3">
      <c r="A24" s="86">
        <v>18</v>
      </c>
      <c r="B24" s="84" t="s">
        <v>343</v>
      </c>
      <c r="C24" s="359" t="s">
        <v>22</v>
      </c>
      <c r="D24" s="87">
        <v>38247</v>
      </c>
      <c r="E24" s="90" t="s">
        <v>291</v>
      </c>
      <c r="F24" s="84" t="s">
        <v>340</v>
      </c>
      <c r="G24" s="83">
        <v>1</v>
      </c>
      <c r="H24" s="83">
        <v>6</v>
      </c>
      <c r="I24" s="83">
        <v>0</v>
      </c>
      <c r="J24" s="83">
        <v>1</v>
      </c>
      <c r="K24" s="83">
        <v>0</v>
      </c>
      <c r="L24" s="135">
        <f t="shared" si="0"/>
        <v>8</v>
      </c>
      <c r="M24" s="340">
        <f t="shared" si="1"/>
        <v>0.22857142857142856</v>
      </c>
      <c r="N24" s="130"/>
    </row>
    <row r="25" spans="1:14" ht="45.75" thickBot="1" x14ac:dyDescent="0.3">
      <c r="A25" s="86">
        <v>19</v>
      </c>
      <c r="B25" s="97" t="s">
        <v>62</v>
      </c>
      <c r="C25" s="358" t="s">
        <v>22</v>
      </c>
      <c r="D25" s="115">
        <v>38224</v>
      </c>
      <c r="E25" s="86" t="s">
        <v>57</v>
      </c>
      <c r="F25" s="141" t="s">
        <v>63</v>
      </c>
      <c r="G25" s="105">
        <v>0</v>
      </c>
      <c r="H25" s="137">
        <v>7</v>
      </c>
      <c r="I25" s="105">
        <v>0</v>
      </c>
      <c r="J25" s="105">
        <v>0</v>
      </c>
      <c r="K25" s="105">
        <v>0</v>
      </c>
      <c r="L25" s="135">
        <f t="shared" si="0"/>
        <v>7</v>
      </c>
      <c r="M25" s="340">
        <f t="shared" si="1"/>
        <v>0.2</v>
      </c>
      <c r="N25" s="136"/>
    </row>
    <row r="26" spans="1:14" ht="45.75" thickBot="1" x14ac:dyDescent="0.3">
      <c r="A26" s="86">
        <v>20</v>
      </c>
      <c r="B26" s="83" t="s">
        <v>102</v>
      </c>
      <c r="C26" s="357" t="s">
        <v>9</v>
      </c>
      <c r="D26" s="140">
        <v>38414</v>
      </c>
      <c r="E26" s="90" t="s">
        <v>83</v>
      </c>
      <c r="F26" s="83" t="s">
        <v>95</v>
      </c>
      <c r="G26" s="138">
        <v>0</v>
      </c>
      <c r="H26" s="83">
        <v>7</v>
      </c>
      <c r="I26" s="83">
        <v>0</v>
      </c>
      <c r="J26" s="83">
        <v>0</v>
      </c>
      <c r="K26" s="83">
        <v>0</v>
      </c>
      <c r="L26" s="135">
        <f t="shared" si="0"/>
        <v>7</v>
      </c>
      <c r="M26" s="340">
        <f t="shared" si="1"/>
        <v>0.2</v>
      </c>
      <c r="N26" s="139"/>
    </row>
    <row r="27" spans="1:14" ht="45" x14ac:dyDescent="0.25">
      <c r="A27" s="86">
        <v>21</v>
      </c>
      <c r="B27" s="60" t="s">
        <v>103</v>
      </c>
      <c r="C27" s="39" t="s">
        <v>9</v>
      </c>
      <c r="D27" s="353">
        <v>38155</v>
      </c>
      <c r="E27" s="47" t="s">
        <v>83</v>
      </c>
      <c r="F27" s="26" t="s">
        <v>95</v>
      </c>
      <c r="G27" s="352">
        <v>1</v>
      </c>
      <c r="H27" s="352">
        <v>6</v>
      </c>
      <c r="I27" s="352">
        <v>0</v>
      </c>
      <c r="J27" s="352">
        <v>0</v>
      </c>
      <c r="K27" s="352">
        <v>0</v>
      </c>
      <c r="L27" s="135">
        <f t="shared" si="0"/>
        <v>7</v>
      </c>
      <c r="M27" s="340">
        <f t="shared" si="1"/>
        <v>0.2</v>
      </c>
      <c r="N27" s="53"/>
    </row>
    <row r="28" spans="1:14" ht="45" x14ac:dyDescent="0.25">
      <c r="A28" s="86">
        <v>22</v>
      </c>
      <c r="B28" s="142" t="s">
        <v>145</v>
      </c>
      <c r="C28" s="44" t="s">
        <v>9</v>
      </c>
      <c r="D28" s="143">
        <v>38096</v>
      </c>
      <c r="E28" s="79" t="s">
        <v>136</v>
      </c>
      <c r="F28" s="57" t="s">
        <v>146</v>
      </c>
      <c r="G28" s="356">
        <v>0</v>
      </c>
      <c r="H28" s="356">
        <v>7</v>
      </c>
      <c r="I28" s="356">
        <v>0</v>
      </c>
      <c r="J28" s="356">
        <v>0</v>
      </c>
      <c r="K28" s="356">
        <v>0</v>
      </c>
      <c r="L28" s="135">
        <f t="shared" si="0"/>
        <v>7</v>
      </c>
      <c r="M28" s="340">
        <f t="shared" si="1"/>
        <v>0.2</v>
      </c>
      <c r="N28" s="29"/>
    </row>
    <row r="29" spans="1:14" ht="45" x14ac:dyDescent="0.25">
      <c r="A29" s="86">
        <v>23</v>
      </c>
      <c r="B29" s="26" t="s">
        <v>342</v>
      </c>
      <c r="C29" s="60" t="s">
        <v>22</v>
      </c>
      <c r="D29" s="46">
        <v>38219</v>
      </c>
      <c r="E29" s="47" t="s">
        <v>291</v>
      </c>
      <c r="F29" s="60" t="s">
        <v>337</v>
      </c>
      <c r="G29" s="352">
        <v>0</v>
      </c>
      <c r="H29" s="352">
        <v>7</v>
      </c>
      <c r="I29" s="352">
        <v>0</v>
      </c>
      <c r="J29" s="352">
        <v>0</v>
      </c>
      <c r="K29" s="352">
        <v>0</v>
      </c>
      <c r="L29" s="135">
        <f t="shared" si="0"/>
        <v>7</v>
      </c>
      <c r="M29" s="340">
        <f t="shared" si="1"/>
        <v>0.2</v>
      </c>
      <c r="N29" s="25"/>
    </row>
    <row r="30" spans="1:14" ht="45" x14ac:dyDescent="0.25">
      <c r="A30" s="86">
        <v>24</v>
      </c>
      <c r="B30" s="31" t="s">
        <v>363</v>
      </c>
      <c r="C30" s="100" t="s">
        <v>9</v>
      </c>
      <c r="D30" s="59">
        <v>38225</v>
      </c>
      <c r="E30" s="58" t="s">
        <v>359</v>
      </c>
      <c r="F30" s="31" t="s">
        <v>360</v>
      </c>
      <c r="G30" s="51">
        <v>0</v>
      </c>
      <c r="H30" s="51">
        <v>7</v>
      </c>
      <c r="I30" s="51">
        <v>0</v>
      </c>
      <c r="J30" s="51">
        <v>0</v>
      </c>
      <c r="K30" s="51">
        <v>0</v>
      </c>
      <c r="L30" s="135">
        <f t="shared" si="0"/>
        <v>7</v>
      </c>
      <c r="M30" s="340">
        <f t="shared" si="1"/>
        <v>0.2</v>
      </c>
      <c r="N30" s="27"/>
    </row>
    <row r="31" spans="1:14" ht="45" x14ac:dyDescent="0.25">
      <c r="A31" s="86">
        <v>25</v>
      </c>
      <c r="B31" s="60" t="s">
        <v>557</v>
      </c>
      <c r="C31" s="21" t="s">
        <v>9</v>
      </c>
      <c r="D31" s="46">
        <v>38173</v>
      </c>
      <c r="E31" s="24" t="s">
        <v>413</v>
      </c>
      <c r="F31" s="60" t="s">
        <v>414</v>
      </c>
      <c r="G31" s="355">
        <v>0</v>
      </c>
      <c r="H31" s="355">
        <v>7</v>
      </c>
      <c r="I31" s="355">
        <v>0</v>
      </c>
      <c r="J31" s="355">
        <v>0</v>
      </c>
      <c r="K31" s="355">
        <v>0</v>
      </c>
      <c r="L31" s="135">
        <f t="shared" si="0"/>
        <v>7</v>
      </c>
      <c r="M31" s="340">
        <f t="shared" si="1"/>
        <v>0.2</v>
      </c>
      <c r="N31" s="55"/>
    </row>
    <row r="32" spans="1:14" ht="33.75" customHeight="1" x14ac:dyDescent="0.25">
      <c r="A32" s="86">
        <v>26</v>
      </c>
      <c r="B32" s="244" t="s">
        <v>473</v>
      </c>
      <c r="C32" s="146" t="s">
        <v>9</v>
      </c>
      <c r="D32" s="354">
        <v>38157</v>
      </c>
      <c r="E32" s="180" t="s">
        <v>452</v>
      </c>
      <c r="F32" s="244" t="s">
        <v>474</v>
      </c>
      <c r="G32" s="313">
        <v>0</v>
      </c>
      <c r="H32" s="313">
        <v>7</v>
      </c>
      <c r="I32" s="313">
        <v>0</v>
      </c>
      <c r="J32" s="313">
        <v>0</v>
      </c>
      <c r="K32" s="313">
        <v>0</v>
      </c>
      <c r="L32" s="135">
        <f t="shared" si="0"/>
        <v>7</v>
      </c>
      <c r="M32" s="340">
        <f t="shared" si="1"/>
        <v>0.2</v>
      </c>
      <c r="N32" s="9"/>
    </row>
    <row r="33" spans="1:14" ht="45" x14ac:dyDescent="0.25">
      <c r="A33" s="86">
        <v>27</v>
      </c>
      <c r="B33" s="44" t="s">
        <v>49</v>
      </c>
      <c r="C33" s="45" t="s">
        <v>22</v>
      </c>
      <c r="D33" s="46">
        <v>38193</v>
      </c>
      <c r="E33" s="47" t="s">
        <v>48</v>
      </c>
      <c r="F33" s="57" t="s">
        <v>43</v>
      </c>
      <c r="G33" s="233">
        <v>0</v>
      </c>
      <c r="H33" s="233">
        <v>5</v>
      </c>
      <c r="I33" s="233">
        <v>1</v>
      </c>
      <c r="J33" s="233">
        <v>0</v>
      </c>
      <c r="K33" s="233">
        <v>0</v>
      </c>
      <c r="L33" s="135">
        <f t="shared" si="0"/>
        <v>6</v>
      </c>
      <c r="M33" s="340">
        <f t="shared" si="1"/>
        <v>0.17142857142857143</v>
      </c>
      <c r="N33" s="50"/>
    </row>
    <row r="34" spans="1:14" ht="32.25" customHeight="1" x14ac:dyDescent="0.25">
      <c r="A34" s="86">
        <v>28</v>
      </c>
      <c r="B34" s="60" t="s">
        <v>104</v>
      </c>
      <c r="C34" s="39" t="s">
        <v>9</v>
      </c>
      <c r="D34" s="353">
        <v>38386</v>
      </c>
      <c r="E34" s="47" t="s">
        <v>83</v>
      </c>
      <c r="F34" s="26" t="s">
        <v>95</v>
      </c>
      <c r="G34" s="352">
        <v>0</v>
      </c>
      <c r="H34" s="352">
        <v>6</v>
      </c>
      <c r="I34" s="352">
        <v>0</v>
      </c>
      <c r="J34" s="352">
        <v>0</v>
      </c>
      <c r="K34" s="352">
        <v>0</v>
      </c>
      <c r="L34" s="135">
        <f t="shared" si="0"/>
        <v>6</v>
      </c>
      <c r="M34" s="340">
        <f t="shared" si="1"/>
        <v>0.17142857142857143</v>
      </c>
      <c r="N34" s="53"/>
    </row>
    <row r="35" spans="1:14" ht="30" x14ac:dyDescent="0.25">
      <c r="A35" s="86">
        <v>29</v>
      </c>
      <c r="B35" s="351" t="s">
        <v>362</v>
      </c>
      <c r="C35" s="100" t="s">
        <v>9</v>
      </c>
      <c r="D35" s="229">
        <v>38241</v>
      </c>
      <c r="E35" s="350" t="s">
        <v>359</v>
      </c>
      <c r="F35" s="31" t="s">
        <v>360</v>
      </c>
      <c r="G35" s="349">
        <v>1</v>
      </c>
      <c r="H35" s="349">
        <v>4</v>
      </c>
      <c r="I35" s="349">
        <v>1</v>
      </c>
      <c r="J35" s="349">
        <v>0</v>
      </c>
      <c r="K35" s="349">
        <v>0</v>
      </c>
      <c r="L35" s="135">
        <f t="shared" si="0"/>
        <v>6</v>
      </c>
      <c r="M35" s="340">
        <f t="shared" si="1"/>
        <v>0.17142857142857143</v>
      </c>
      <c r="N35" s="27"/>
    </row>
    <row r="36" spans="1:14" ht="33" customHeight="1" x14ac:dyDescent="0.25">
      <c r="A36" s="86">
        <v>30</v>
      </c>
      <c r="B36" s="142" t="s">
        <v>520</v>
      </c>
      <c r="C36" s="44" t="s">
        <v>9</v>
      </c>
      <c r="D36" s="143">
        <v>38022</v>
      </c>
      <c r="E36" s="79" t="s">
        <v>136</v>
      </c>
      <c r="F36" s="57" t="s">
        <v>146</v>
      </c>
      <c r="G36" s="28">
        <v>0</v>
      </c>
      <c r="H36" s="28">
        <v>5</v>
      </c>
      <c r="I36" s="28">
        <v>0</v>
      </c>
      <c r="J36" s="28">
        <v>0</v>
      </c>
      <c r="K36" s="28">
        <v>0</v>
      </c>
      <c r="L36" s="135">
        <f t="shared" si="0"/>
        <v>5</v>
      </c>
      <c r="M36" s="340">
        <f t="shared" si="1"/>
        <v>0.14285714285714285</v>
      </c>
      <c r="N36" s="29"/>
    </row>
    <row r="37" spans="1:14" ht="30.75" thickBot="1" x14ac:dyDescent="0.3">
      <c r="A37" s="86">
        <v>31</v>
      </c>
      <c r="B37" s="26" t="s">
        <v>336</v>
      </c>
      <c r="C37" s="60" t="s">
        <v>22</v>
      </c>
      <c r="D37" s="46">
        <v>38455</v>
      </c>
      <c r="E37" s="47" t="s">
        <v>291</v>
      </c>
      <c r="F37" s="26" t="s">
        <v>337</v>
      </c>
      <c r="G37" s="26">
        <v>0</v>
      </c>
      <c r="H37" s="26">
        <v>4</v>
      </c>
      <c r="I37" s="26">
        <v>1</v>
      </c>
      <c r="J37" s="26">
        <v>0</v>
      </c>
      <c r="K37" s="26">
        <v>0</v>
      </c>
      <c r="L37" s="135">
        <f t="shared" si="0"/>
        <v>5</v>
      </c>
      <c r="M37" s="340">
        <f t="shared" si="1"/>
        <v>0.14285714285714285</v>
      </c>
      <c r="N37" s="26"/>
    </row>
    <row r="38" spans="1:14" ht="45.75" thickBot="1" x14ac:dyDescent="0.3">
      <c r="A38" s="86">
        <v>32</v>
      </c>
      <c r="B38" s="348" t="s">
        <v>213</v>
      </c>
      <c r="C38" s="44" t="s">
        <v>22</v>
      </c>
      <c r="D38" s="347">
        <v>38125</v>
      </c>
      <c r="E38" s="40" t="s">
        <v>194</v>
      </c>
      <c r="F38" s="74" t="s">
        <v>201</v>
      </c>
      <c r="G38" s="30">
        <v>0</v>
      </c>
      <c r="H38" s="30">
        <v>4</v>
      </c>
      <c r="I38" s="30">
        <v>0</v>
      </c>
      <c r="J38" s="30">
        <v>0</v>
      </c>
      <c r="K38" s="30">
        <v>0</v>
      </c>
      <c r="L38" s="135">
        <f t="shared" si="0"/>
        <v>4</v>
      </c>
      <c r="M38" s="340">
        <f t="shared" si="1"/>
        <v>0.11428571428571428</v>
      </c>
      <c r="N38" s="17"/>
    </row>
    <row r="39" spans="1:14" ht="45" x14ac:dyDescent="0.25">
      <c r="A39" s="86">
        <v>33</v>
      </c>
      <c r="B39" s="44" t="s">
        <v>407</v>
      </c>
      <c r="C39" s="33" t="s">
        <v>9</v>
      </c>
      <c r="D39" s="46">
        <v>38332</v>
      </c>
      <c r="E39" s="45" t="s">
        <v>391</v>
      </c>
      <c r="F39" s="71" t="s">
        <v>404</v>
      </c>
      <c r="G39" s="54">
        <v>0</v>
      </c>
      <c r="H39" s="54">
        <v>4</v>
      </c>
      <c r="I39" s="54">
        <v>0</v>
      </c>
      <c r="J39" s="54">
        <v>0</v>
      </c>
      <c r="K39" s="54">
        <v>0</v>
      </c>
      <c r="L39" s="135">
        <f t="shared" si="0"/>
        <v>4</v>
      </c>
      <c r="M39" s="340">
        <f t="shared" si="1"/>
        <v>0.11428571428571428</v>
      </c>
      <c r="N39" s="54"/>
    </row>
    <row r="40" spans="1:14" ht="45.75" thickBot="1" x14ac:dyDescent="0.3">
      <c r="A40" s="86">
        <v>34</v>
      </c>
      <c r="B40" s="186" t="s">
        <v>504</v>
      </c>
      <c r="C40" s="88" t="s">
        <v>9</v>
      </c>
      <c r="D40" s="241">
        <v>38175</v>
      </c>
      <c r="E40" s="152" t="s">
        <v>505</v>
      </c>
      <c r="F40" s="272" t="s">
        <v>414</v>
      </c>
      <c r="G40" s="9">
        <v>0</v>
      </c>
      <c r="H40" s="9">
        <v>4</v>
      </c>
      <c r="I40" s="9">
        <v>0</v>
      </c>
      <c r="J40" s="9">
        <v>0</v>
      </c>
      <c r="K40" s="9">
        <v>0</v>
      </c>
      <c r="L40" s="135">
        <f t="shared" si="0"/>
        <v>4</v>
      </c>
      <c r="M40" s="340">
        <f t="shared" si="1"/>
        <v>0.11428571428571428</v>
      </c>
      <c r="N40" s="9"/>
    </row>
    <row r="41" spans="1:14" ht="45.75" thickBot="1" x14ac:dyDescent="0.3">
      <c r="A41" s="86">
        <v>35</v>
      </c>
      <c r="B41" s="346" t="s">
        <v>281</v>
      </c>
      <c r="C41" s="60" t="s">
        <v>22</v>
      </c>
      <c r="D41" s="342">
        <v>38090</v>
      </c>
      <c r="E41" s="345" t="s">
        <v>246</v>
      </c>
      <c r="F41" s="344" t="s">
        <v>282</v>
      </c>
      <c r="G41" s="221">
        <v>0</v>
      </c>
      <c r="H41" s="221">
        <v>0</v>
      </c>
      <c r="I41" s="221">
        <v>0</v>
      </c>
      <c r="J41" s="221">
        <v>0</v>
      </c>
      <c r="K41" s="221">
        <v>0</v>
      </c>
      <c r="L41" s="135">
        <f t="shared" si="0"/>
        <v>0</v>
      </c>
      <c r="M41" s="340">
        <f t="shared" si="1"/>
        <v>0</v>
      </c>
      <c r="N41" s="243"/>
    </row>
    <row r="42" spans="1:14" ht="30.75" thickBot="1" x14ac:dyDescent="0.3">
      <c r="A42" s="86">
        <v>36</v>
      </c>
      <c r="B42" s="343" t="s">
        <v>408</v>
      </c>
      <c r="C42" s="33" t="s">
        <v>9</v>
      </c>
      <c r="D42" s="342">
        <v>38454</v>
      </c>
      <c r="E42" s="341" t="s">
        <v>391</v>
      </c>
      <c r="F42" s="294" t="s">
        <v>404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135">
        <f t="shared" si="0"/>
        <v>0</v>
      </c>
      <c r="M42" s="340">
        <f t="shared" si="1"/>
        <v>0</v>
      </c>
      <c r="N42" s="54"/>
    </row>
    <row r="44" spans="1:14" x14ac:dyDescent="0.25">
      <c r="E44" s="285" t="s">
        <v>549</v>
      </c>
      <c r="F44" t="s">
        <v>531</v>
      </c>
    </row>
    <row r="45" spans="1:14" x14ac:dyDescent="0.25">
      <c r="E45" t="s">
        <v>548</v>
      </c>
      <c r="F45" t="s">
        <v>556</v>
      </c>
    </row>
    <row r="46" spans="1:14" x14ac:dyDescent="0.25">
      <c r="F46" t="s">
        <v>555</v>
      </c>
    </row>
  </sheetData>
  <sortState ref="A7:N42">
    <sortCondition descending="1" ref="M7"/>
  </sortState>
  <mergeCells count="4">
    <mergeCell ref="A3:N3"/>
    <mergeCell ref="A4:N4"/>
    <mergeCell ref="A1:N1"/>
    <mergeCell ref="B2:N2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opLeftCell="A21" workbookViewId="0">
      <selection activeCell="A8" sqref="A8:A30"/>
    </sheetView>
  </sheetViews>
  <sheetFormatPr defaultRowHeight="15" x14ac:dyDescent="0.25"/>
  <cols>
    <col min="1" max="1" width="5.140625" customWidth="1"/>
    <col min="2" max="2" width="15.85546875" customWidth="1"/>
    <col min="3" max="3" width="11" customWidth="1"/>
    <col min="4" max="4" width="11.85546875" customWidth="1"/>
    <col min="5" max="5" width="14.42578125" customWidth="1"/>
    <col min="6" max="6" width="16.140625" customWidth="1"/>
    <col min="7" max="7" width="4.28515625" customWidth="1"/>
    <col min="8" max="8" width="4.42578125" customWidth="1"/>
    <col min="9" max="10" width="3.85546875" customWidth="1"/>
    <col min="11" max="11" width="4.85546875" customWidth="1"/>
    <col min="13" max="13" width="13" customWidth="1"/>
    <col min="14" max="14" width="12.42578125" customWidth="1"/>
  </cols>
  <sheetData>
    <row r="1" spans="1:17" ht="15.75" x14ac:dyDescent="0.25">
      <c r="A1" s="440" t="s">
        <v>20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</row>
    <row r="2" spans="1:17" ht="15.75" x14ac:dyDescent="0.25">
      <c r="A2" s="15"/>
      <c r="B2" s="440" t="s">
        <v>523</v>
      </c>
      <c r="C2" s="440"/>
      <c r="D2" s="440"/>
      <c r="E2" s="440"/>
      <c r="F2" s="440"/>
      <c r="G2" s="440"/>
      <c r="H2" s="440"/>
      <c r="I2" s="440"/>
      <c r="J2" s="443"/>
      <c r="K2" s="443"/>
      <c r="L2" s="443"/>
      <c r="M2" s="443"/>
      <c r="N2" s="443"/>
    </row>
    <row r="3" spans="1:17" ht="15.75" x14ac:dyDescent="0.25">
      <c r="A3" s="439" t="s">
        <v>524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</row>
    <row r="4" spans="1:17" ht="18.75" x14ac:dyDescent="0.3">
      <c r="A4" s="133"/>
      <c r="B4" s="437" t="s">
        <v>525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</row>
    <row r="5" spans="1:17" ht="15.75" x14ac:dyDescent="0.25">
      <c r="A5" s="440" t="s">
        <v>427</v>
      </c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1:17" x14ac:dyDescent="0.25">
      <c r="A6" s="8"/>
      <c r="B6" s="2"/>
      <c r="C6" s="8"/>
      <c r="D6" s="8"/>
      <c r="E6" s="8"/>
      <c r="F6" s="8"/>
      <c r="G6" s="8"/>
      <c r="H6" s="8"/>
      <c r="I6" s="8"/>
      <c r="J6" s="1"/>
      <c r="K6" s="1"/>
      <c r="L6" s="1"/>
      <c r="M6" s="1"/>
      <c r="N6" s="1"/>
    </row>
    <row r="7" spans="1:17" ht="60" x14ac:dyDescent="0.25">
      <c r="A7" s="93" t="s">
        <v>0</v>
      </c>
      <c r="B7" s="95" t="s">
        <v>1</v>
      </c>
      <c r="C7" s="93" t="s">
        <v>2</v>
      </c>
      <c r="D7" s="95" t="s">
        <v>3</v>
      </c>
      <c r="E7" s="95" t="s">
        <v>4</v>
      </c>
      <c r="F7" s="95" t="s">
        <v>5</v>
      </c>
      <c r="G7" s="426">
        <v>1</v>
      </c>
      <c r="H7" s="427">
        <v>2</v>
      </c>
      <c r="I7" s="427">
        <v>3</v>
      </c>
      <c r="J7" s="427">
        <v>4</v>
      </c>
      <c r="K7" s="427">
        <v>5</v>
      </c>
      <c r="L7" s="426" t="s">
        <v>424</v>
      </c>
      <c r="M7" s="95" t="s">
        <v>7</v>
      </c>
      <c r="N7" s="93" t="s">
        <v>423</v>
      </c>
      <c r="Q7" s="52"/>
    </row>
    <row r="8" spans="1:17" ht="45" x14ac:dyDescent="0.25">
      <c r="A8" s="88">
        <v>1</v>
      </c>
      <c r="B8" s="152" t="s">
        <v>478</v>
      </c>
      <c r="C8" s="91" t="s">
        <v>9</v>
      </c>
      <c r="D8" s="151">
        <v>38144</v>
      </c>
      <c r="E8" s="154" t="s">
        <v>476</v>
      </c>
      <c r="F8" s="152" t="s">
        <v>470</v>
      </c>
      <c r="G8" s="132">
        <v>2</v>
      </c>
      <c r="H8" s="132">
        <v>7</v>
      </c>
      <c r="I8" s="132">
        <v>7</v>
      </c>
      <c r="J8" s="132">
        <v>7</v>
      </c>
      <c r="K8" s="132">
        <v>7</v>
      </c>
      <c r="L8" s="428">
        <f t="shared" ref="L8:L30" si="0">SUM(G8:K8)</f>
        <v>30</v>
      </c>
      <c r="M8" s="216">
        <f t="shared" ref="M8:M30" si="1">L8/35</f>
        <v>0.8571428571428571</v>
      </c>
      <c r="N8" s="86" t="s">
        <v>540</v>
      </c>
    </row>
    <row r="9" spans="1:17" ht="46.5" customHeight="1" x14ac:dyDescent="0.25">
      <c r="A9" s="88">
        <v>2</v>
      </c>
      <c r="B9" s="150" t="s">
        <v>477</v>
      </c>
      <c r="C9" s="91" t="s">
        <v>9</v>
      </c>
      <c r="D9" s="151">
        <v>37853</v>
      </c>
      <c r="E9" s="154" t="s">
        <v>476</v>
      </c>
      <c r="F9" s="152" t="s">
        <v>470</v>
      </c>
      <c r="G9" s="132">
        <v>3</v>
      </c>
      <c r="H9" s="132">
        <v>7</v>
      </c>
      <c r="I9" s="132">
        <v>7</v>
      </c>
      <c r="J9" s="132">
        <v>2</v>
      </c>
      <c r="K9" s="132">
        <v>6</v>
      </c>
      <c r="L9" s="428">
        <f t="shared" si="0"/>
        <v>25</v>
      </c>
      <c r="M9" s="216">
        <f t="shared" si="1"/>
        <v>0.7142857142857143</v>
      </c>
      <c r="N9" s="217" t="s">
        <v>543</v>
      </c>
    </row>
    <row r="10" spans="1:17" ht="48.75" customHeight="1" x14ac:dyDescent="0.25">
      <c r="A10" s="88">
        <v>3</v>
      </c>
      <c r="B10" s="152" t="s">
        <v>508</v>
      </c>
      <c r="C10" s="91" t="s">
        <v>9</v>
      </c>
      <c r="D10" s="151">
        <v>37880</v>
      </c>
      <c r="E10" s="154" t="s">
        <v>476</v>
      </c>
      <c r="F10" s="152" t="s">
        <v>470</v>
      </c>
      <c r="G10" s="132">
        <v>2</v>
      </c>
      <c r="H10" s="132">
        <v>7</v>
      </c>
      <c r="I10" s="132">
        <v>7</v>
      </c>
      <c r="J10" s="132">
        <v>7</v>
      </c>
      <c r="K10" s="132">
        <v>1</v>
      </c>
      <c r="L10" s="428">
        <f t="shared" si="0"/>
        <v>24</v>
      </c>
      <c r="M10" s="216">
        <f t="shared" si="1"/>
        <v>0.68571428571428572</v>
      </c>
      <c r="N10" s="217" t="s">
        <v>543</v>
      </c>
    </row>
    <row r="11" spans="1:17" ht="45" x14ac:dyDescent="0.25">
      <c r="A11" s="88">
        <v>4</v>
      </c>
      <c r="B11" s="416" t="s">
        <v>345</v>
      </c>
      <c r="C11" s="420" t="s">
        <v>9</v>
      </c>
      <c r="D11" s="417">
        <v>37708</v>
      </c>
      <c r="E11" s="421" t="s">
        <v>330</v>
      </c>
      <c r="F11" s="422" t="s">
        <v>337</v>
      </c>
      <c r="G11" s="429">
        <v>2</v>
      </c>
      <c r="H11" s="430">
        <v>7</v>
      </c>
      <c r="I11" s="430">
        <v>7</v>
      </c>
      <c r="J11" s="430">
        <v>7</v>
      </c>
      <c r="K11" s="430">
        <v>0</v>
      </c>
      <c r="L11" s="431">
        <f t="shared" si="0"/>
        <v>23</v>
      </c>
      <c r="M11" s="418">
        <f t="shared" si="1"/>
        <v>0.65714285714285714</v>
      </c>
      <c r="N11" s="217" t="s">
        <v>543</v>
      </c>
    </row>
    <row r="12" spans="1:17" ht="30" x14ac:dyDescent="0.25">
      <c r="A12" s="88">
        <v>5</v>
      </c>
      <c r="B12" s="117" t="s">
        <v>364</v>
      </c>
      <c r="C12" s="278" t="s">
        <v>9</v>
      </c>
      <c r="D12" s="89">
        <v>37708</v>
      </c>
      <c r="E12" s="148" t="s">
        <v>359</v>
      </c>
      <c r="F12" s="279" t="s">
        <v>360</v>
      </c>
      <c r="G12" s="432">
        <v>1</v>
      </c>
      <c r="H12" s="433">
        <v>7</v>
      </c>
      <c r="I12" s="433">
        <v>7</v>
      </c>
      <c r="J12" s="433">
        <v>7</v>
      </c>
      <c r="K12" s="433">
        <v>0</v>
      </c>
      <c r="L12" s="428">
        <f t="shared" si="0"/>
        <v>22</v>
      </c>
      <c r="M12" s="216">
        <f t="shared" si="1"/>
        <v>0.62857142857142856</v>
      </c>
      <c r="N12" s="217" t="s">
        <v>543</v>
      </c>
    </row>
    <row r="13" spans="1:17" ht="30" x14ac:dyDescent="0.25">
      <c r="A13" s="88">
        <v>6</v>
      </c>
      <c r="B13" s="103" t="s">
        <v>346</v>
      </c>
      <c r="C13" s="103" t="s">
        <v>9</v>
      </c>
      <c r="D13" s="104">
        <v>37909</v>
      </c>
      <c r="E13" s="235" t="s">
        <v>330</v>
      </c>
      <c r="F13" s="103" t="s">
        <v>337</v>
      </c>
      <c r="G13" s="13">
        <v>2</v>
      </c>
      <c r="H13" s="13">
        <v>6</v>
      </c>
      <c r="I13" s="13">
        <v>7</v>
      </c>
      <c r="J13" s="13">
        <v>0</v>
      </c>
      <c r="K13" s="13">
        <v>5</v>
      </c>
      <c r="L13" s="428">
        <f t="shared" si="0"/>
        <v>20</v>
      </c>
      <c r="M13" s="216">
        <f t="shared" si="1"/>
        <v>0.5714285714285714</v>
      </c>
      <c r="N13" s="217" t="s">
        <v>543</v>
      </c>
    </row>
    <row r="14" spans="1:17" ht="45" x14ac:dyDescent="0.25">
      <c r="A14" s="88">
        <v>7</v>
      </c>
      <c r="B14" s="117" t="s">
        <v>365</v>
      </c>
      <c r="C14" s="192" t="s">
        <v>9</v>
      </c>
      <c r="D14" s="89">
        <v>37761</v>
      </c>
      <c r="E14" s="148" t="s">
        <v>359</v>
      </c>
      <c r="F14" s="117" t="s">
        <v>360</v>
      </c>
      <c r="G14" s="433">
        <v>2</v>
      </c>
      <c r="H14" s="433">
        <v>4</v>
      </c>
      <c r="I14" s="433">
        <v>7</v>
      </c>
      <c r="J14" s="433">
        <v>7</v>
      </c>
      <c r="K14" s="433">
        <v>0</v>
      </c>
      <c r="L14" s="428">
        <f t="shared" si="0"/>
        <v>20</v>
      </c>
      <c r="M14" s="216">
        <f t="shared" si="1"/>
        <v>0.5714285714285714</v>
      </c>
      <c r="N14" s="217" t="s">
        <v>543</v>
      </c>
    </row>
    <row r="15" spans="1:17" s="394" customFormat="1" ht="30" x14ac:dyDescent="0.25">
      <c r="A15" s="88">
        <v>8</v>
      </c>
      <c r="B15" s="117" t="s">
        <v>367</v>
      </c>
      <c r="C15" s="192" t="s">
        <v>9</v>
      </c>
      <c r="D15" s="89">
        <v>37753</v>
      </c>
      <c r="E15" s="277" t="s">
        <v>359</v>
      </c>
      <c r="F15" s="117" t="s">
        <v>360</v>
      </c>
      <c r="G15" s="433">
        <v>3</v>
      </c>
      <c r="H15" s="433">
        <v>7</v>
      </c>
      <c r="I15" s="433">
        <v>7</v>
      </c>
      <c r="J15" s="433">
        <v>0</v>
      </c>
      <c r="K15" s="433">
        <v>0</v>
      </c>
      <c r="L15" s="428">
        <f t="shared" si="0"/>
        <v>17</v>
      </c>
      <c r="M15" s="216">
        <f t="shared" si="1"/>
        <v>0.48571428571428571</v>
      </c>
      <c r="N15" s="86"/>
    </row>
    <row r="16" spans="1:17" ht="30" x14ac:dyDescent="0.25">
      <c r="A16" s="88">
        <v>9</v>
      </c>
      <c r="B16" s="117" t="s">
        <v>366</v>
      </c>
      <c r="C16" s="192" t="s">
        <v>9</v>
      </c>
      <c r="D16" s="89">
        <v>38126</v>
      </c>
      <c r="E16" s="148" t="s">
        <v>359</v>
      </c>
      <c r="F16" s="117" t="s">
        <v>360</v>
      </c>
      <c r="G16" s="433">
        <v>1</v>
      </c>
      <c r="H16" s="433">
        <v>7</v>
      </c>
      <c r="I16" s="433">
        <v>7</v>
      </c>
      <c r="J16" s="433">
        <v>0</v>
      </c>
      <c r="K16" s="433">
        <v>0</v>
      </c>
      <c r="L16" s="428">
        <f t="shared" si="0"/>
        <v>15</v>
      </c>
      <c r="M16" s="216">
        <f t="shared" si="1"/>
        <v>0.42857142857142855</v>
      </c>
      <c r="N16" s="86"/>
    </row>
    <row r="17" spans="1:14" ht="30" x14ac:dyDescent="0.25">
      <c r="A17" s="88">
        <v>10</v>
      </c>
      <c r="B17" s="84" t="s">
        <v>387</v>
      </c>
      <c r="C17" s="84" t="s">
        <v>33</v>
      </c>
      <c r="D17" s="104">
        <v>37913</v>
      </c>
      <c r="E17" s="104" t="s">
        <v>500</v>
      </c>
      <c r="F17" s="84" t="s">
        <v>384</v>
      </c>
      <c r="G17" s="428">
        <v>3</v>
      </c>
      <c r="H17" s="428">
        <v>7</v>
      </c>
      <c r="I17" s="428">
        <v>3</v>
      </c>
      <c r="J17" s="428">
        <v>1</v>
      </c>
      <c r="K17" s="428">
        <v>0</v>
      </c>
      <c r="L17" s="428">
        <f t="shared" si="0"/>
        <v>14</v>
      </c>
      <c r="M17" s="216">
        <f t="shared" si="1"/>
        <v>0.4</v>
      </c>
      <c r="N17" s="86"/>
    </row>
    <row r="18" spans="1:14" ht="45" x14ac:dyDescent="0.25">
      <c r="A18" s="88">
        <v>11</v>
      </c>
      <c r="B18" s="150" t="s">
        <v>479</v>
      </c>
      <c r="C18" s="91" t="s">
        <v>9</v>
      </c>
      <c r="D18" s="151">
        <v>37956</v>
      </c>
      <c r="E18" s="154" t="s">
        <v>476</v>
      </c>
      <c r="F18" s="150" t="s">
        <v>470</v>
      </c>
      <c r="G18" s="132">
        <v>1</v>
      </c>
      <c r="H18" s="132">
        <v>7</v>
      </c>
      <c r="I18" s="132">
        <v>4</v>
      </c>
      <c r="J18" s="132">
        <v>0</v>
      </c>
      <c r="K18" s="132">
        <v>1</v>
      </c>
      <c r="L18" s="428">
        <f t="shared" si="0"/>
        <v>13</v>
      </c>
      <c r="M18" s="216">
        <f t="shared" si="1"/>
        <v>0.37142857142857144</v>
      </c>
      <c r="N18" s="99"/>
    </row>
    <row r="19" spans="1:14" ht="30" x14ac:dyDescent="0.25">
      <c r="A19" s="88">
        <v>12</v>
      </c>
      <c r="B19" s="84" t="s">
        <v>386</v>
      </c>
      <c r="C19" s="84" t="s">
        <v>33</v>
      </c>
      <c r="D19" s="104">
        <v>37720</v>
      </c>
      <c r="E19" s="104" t="s">
        <v>500</v>
      </c>
      <c r="F19" s="84" t="s">
        <v>384</v>
      </c>
      <c r="G19" s="428">
        <v>2</v>
      </c>
      <c r="H19" s="428">
        <v>6</v>
      </c>
      <c r="I19" s="428">
        <v>0</v>
      </c>
      <c r="J19" s="428">
        <v>2</v>
      </c>
      <c r="K19" s="428">
        <v>2</v>
      </c>
      <c r="L19" s="428">
        <f t="shared" si="0"/>
        <v>12</v>
      </c>
      <c r="M19" s="216">
        <f t="shared" si="1"/>
        <v>0.34285714285714286</v>
      </c>
      <c r="N19" s="99"/>
    </row>
    <row r="20" spans="1:14" ht="45" x14ac:dyDescent="0.25">
      <c r="A20" s="88">
        <v>13</v>
      </c>
      <c r="B20" s="238" t="s">
        <v>412</v>
      </c>
      <c r="C20" s="239" t="s">
        <v>9</v>
      </c>
      <c r="D20" s="281">
        <v>37866</v>
      </c>
      <c r="E20" s="240" t="s">
        <v>391</v>
      </c>
      <c r="F20" s="238" t="s">
        <v>410</v>
      </c>
      <c r="G20" s="428">
        <v>0</v>
      </c>
      <c r="H20" s="428">
        <v>7</v>
      </c>
      <c r="I20" s="428">
        <v>5</v>
      </c>
      <c r="J20" s="428">
        <v>0</v>
      </c>
      <c r="K20" s="428">
        <v>0</v>
      </c>
      <c r="L20" s="428">
        <f t="shared" si="0"/>
        <v>12</v>
      </c>
      <c r="M20" s="216">
        <f t="shared" si="1"/>
        <v>0.34285714285714286</v>
      </c>
      <c r="N20" s="99"/>
    </row>
    <row r="21" spans="1:14" ht="45" x14ac:dyDescent="0.25">
      <c r="A21" s="88">
        <v>14</v>
      </c>
      <c r="B21" s="103" t="s">
        <v>105</v>
      </c>
      <c r="C21" s="117" t="s">
        <v>9</v>
      </c>
      <c r="D21" s="104">
        <v>37883</v>
      </c>
      <c r="E21" s="90" t="s">
        <v>83</v>
      </c>
      <c r="F21" s="84" t="s">
        <v>87</v>
      </c>
      <c r="G21" s="428">
        <v>0</v>
      </c>
      <c r="H21" s="428">
        <v>5</v>
      </c>
      <c r="I21" s="428">
        <v>3</v>
      </c>
      <c r="J21" s="428">
        <v>0</v>
      </c>
      <c r="K21" s="428">
        <v>1</v>
      </c>
      <c r="L21" s="428">
        <f t="shared" si="0"/>
        <v>9</v>
      </c>
      <c r="M21" s="216">
        <f t="shared" si="1"/>
        <v>0.25714285714285712</v>
      </c>
      <c r="N21" s="99"/>
    </row>
    <row r="22" spans="1:14" ht="30" x14ac:dyDescent="0.25">
      <c r="A22" s="88">
        <v>15</v>
      </c>
      <c r="B22" s="103" t="s">
        <v>347</v>
      </c>
      <c r="C22" s="103" t="s">
        <v>9</v>
      </c>
      <c r="D22" s="104">
        <v>37842</v>
      </c>
      <c r="E22" s="90" t="s">
        <v>330</v>
      </c>
      <c r="F22" s="103" t="s">
        <v>337</v>
      </c>
      <c r="G22" s="13">
        <v>2</v>
      </c>
      <c r="H22" s="13">
        <v>7</v>
      </c>
      <c r="I22" s="13">
        <v>0</v>
      </c>
      <c r="J22" s="13">
        <v>0</v>
      </c>
      <c r="K22" s="13">
        <v>0</v>
      </c>
      <c r="L22" s="428">
        <f t="shared" si="0"/>
        <v>9</v>
      </c>
      <c r="M22" s="216">
        <f t="shared" si="1"/>
        <v>0.25714285714285712</v>
      </c>
      <c r="N22" s="86"/>
    </row>
    <row r="23" spans="1:14" ht="30" x14ac:dyDescent="0.25">
      <c r="A23" s="88">
        <v>16</v>
      </c>
      <c r="B23" s="103" t="s">
        <v>348</v>
      </c>
      <c r="C23" s="103" t="s">
        <v>9</v>
      </c>
      <c r="D23" s="104">
        <v>37783</v>
      </c>
      <c r="E23" s="90" t="s">
        <v>330</v>
      </c>
      <c r="F23" s="103" t="s">
        <v>337</v>
      </c>
      <c r="G23" s="13">
        <v>2</v>
      </c>
      <c r="H23" s="13">
        <v>7</v>
      </c>
      <c r="I23" s="13">
        <v>0</v>
      </c>
      <c r="J23" s="13">
        <v>0</v>
      </c>
      <c r="K23" s="13">
        <v>0</v>
      </c>
      <c r="L23" s="428">
        <f t="shared" si="0"/>
        <v>9</v>
      </c>
      <c r="M23" s="216">
        <f t="shared" si="1"/>
        <v>0.25714285714285712</v>
      </c>
      <c r="N23" s="86"/>
    </row>
    <row r="24" spans="1:14" ht="45" x14ac:dyDescent="0.25">
      <c r="A24" s="88">
        <v>17</v>
      </c>
      <c r="B24" s="103" t="s">
        <v>349</v>
      </c>
      <c r="C24" s="103" t="s">
        <v>9</v>
      </c>
      <c r="D24" s="104">
        <v>37810</v>
      </c>
      <c r="E24" s="90" t="s">
        <v>330</v>
      </c>
      <c r="F24" s="103" t="s">
        <v>337</v>
      </c>
      <c r="G24" s="13">
        <v>2</v>
      </c>
      <c r="H24" s="13">
        <v>7</v>
      </c>
      <c r="I24" s="13">
        <v>0</v>
      </c>
      <c r="J24" s="13">
        <v>0</v>
      </c>
      <c r="K24" s="13">
        <v>0</v>
      </c>
      <c r="L24" s="428">
        <f t="shared" si="0"/>
        <v>9</v>
      </c>
      <c r="M24" s="216">
        <f t="shared" si="1"/>
        <v>0.25714285714285712</v>
      </c>
      <c r="N24" s="240"/>
    </row>
    <row r="25" spans="1:14" ht="45" x14ac:dyDescent="0.25">
      <c r="A25" s="88">
        <v>18</v>
      </c>
      <c r="B25" s="238" t="s">
        <v>409</v>
      </c>
      <c r="C25" s="239" t="s">
        <v>9</v>
      </c>
      <c r="D25" s="281">
        <v>38015</v>
      </c>
      <c r="E25" s="240" t="s">
        <v>391</v>
      </c>
      <c r="F25" s="238" t="s">
        <v>410</v>
      </c>
      <c r="G25" s="428">
        <v>1</v>
      </c>
      <c r="H25" s="428">
        <v>7</v>
      </c>
      <c r="I25" s="428">
        <v>0</v>
      </c>
      <c r="J25" s="428">
        <v>1</v>
      </c>
      <c r="K25" s="428">
        <v>0</v>
      </c>
      <c r="L25" s="428">
        <f t="shared" si="0"/>
        <v>9</v>
      </c>
      <c r="M25" s="216">
        <f t="shared" si="1"/>
        <v>0.25714285714285712</v>
      </c>
      <c r="N25" s="240"/>
    </row>
    <row r="26" spans="1:14" ht="45" x14ac:dyDescent="0.25">
      <c r="A26" s="88">
        <v>19</v>
      </c>
      <c r="B26" s="84" t="s">
        <v>142</v>
      </c>
      <c r="C26" s="84" t="s">
        <v>9</v>
      </c>
      <c r="D26" s="104">
        <v>37998</v>
      </c>
      <c r="E26" s="90" t="s">
        <v>136</v>
      </c>
      <c r="F26" s="84" t="s">
        <v>143</v>
      </c>
      <c r="G26" s="13">
        <v>1</v>
      </c>
      <c r="H26" s="13">
        <v>4</v>
      </c>
      <c r="I26" s="13">
        <v>0</v>
      </c>
      <c r="J26" s="13">
        <v>0</v>
      </c>
      <c r="K26" s="13">
        <v>0</v>
      </c>
      <c r="L26" s="428">
        <f t="shared" si="0"/>
        <v>5</v>
      </c>
      <c r="M26" s="216">
        <f t="shared" si="1"/>
        <v>0.14285714285714285</v>
      </c>
      <c r="N26" s="240"/>
    </row>
    <row r="27" spans="1:14" ht="45" x14ac:dyDescent="0.25">
      <c r="A27" s="88">
        <v>20</v>
      </c>
      <c r="B27" s="97" t="s">
        <v>123</v>
      </c>
      <c r="C27" s="97" t="s">
        <v>22</v>
      </c>
      <c r="D27" s="214">
        <v>37995</v>
      </c>
      <c r="E27" s="217" t="s">
        <v>510</v>
      </c>
      <c r="F27" s="97" t="s">
        <v>436</v>
      </c>
      <c r="G27" s="434">
        <v>0</v>
      </c>
      <c r="H27" s="434">
        <v>4</v>
      </c>
      <c r="I27" s="434">
        <v>0</v>
      </c>
      <c r="J27" s="434">
        <v>0</v>
      </c>
      <c r="K27" s="434">
        <v>0</v>
      </c>
      <c r="L27" s="428">
        <f t="shared" si="0"/>
        <v>4</v>
      </c>
      <c r="M27" s="216">
        <f t="shared" si="1"/>
        <v>0.11428571428571428</v>
      </c>
      <c r="N27" s="198"/>
    </row>
    <row r="28" spans="1:14" ht="51.75" customHeight="1" x14ac:dyDescent="0.25">
      <c r="A28" s="88">
        <v>21</v>
      </c>
      <c r="B28" s="84" t="s">
        <v>144</v>
      </c>
      <c r="C28" s="84" t="s">
        <v>9</v>
      </c>
      <c r="D28" s="104">
        <v>37915</v>
      </c>
      <c r="E28" s="90" t="s">
        <v>136</v>
      </c>
      <c r="F28" s="84" t="s">
        <v>143</v>
      </c>
      <c r="G28" s="13">
        <v>0</v>
      </c>
      <c r="H28" s="13">
        <v>4</v>
      </c>
      <c r="I28" s="13">
        <v>0</v>
      </c>
      <c r="J28" s="13">
        <v>0</v>
      </c>
      <c r="K28" s="13">
        <v>0</v>
      </c>
      <c r="L28" s="428">
        <f t="shared" si="0"/>
        <v>4</v>
      </c>
      <c r="M28" s="216">
        <f t="shared" si="1"/>
        <v>0.11428571428571428</v>
      </c>
      <c r="N28" s="198"/>
    </row>
    <row r="29" spans="1:14" ht="45" x14ac:dyDescent="0.25">
      <c r="A29" s="88">
        <v>22</v>
      </c>
      <c r="B29" s="97" t="s">
        <v>122</v>
      </c>
      <c r="C29" s="97" t="s">
        <v>22</v>
      </c>
      <c r="D29" s="214">
        <v>37995</v>
      </c>
      <c r="E29" s="217" t="s">
        <v>510</v>
      </c>
      <c r="F29" s="97" t="s">
        <v>436</v>
      </c>
      <c r="G29" s="434">
        <v>2</v>
      </c>
      <c r="H29" s="434">
        <v>0</v>
      </c>
      <c r="I29" s="434">
        <v>0</v>
      </c>
      <c r="J29" s="434">
        <v>0</v>
      </c>
      <c r="K29" s="434">
        <v>0</v>
      </c>
      <c r="L29" s="428">
        <f t="shared" si="0"/>
        <v>2</v>
      </c>
      <c r="M29" s="216">
        <f t="shared" si="1"/>
        <v>5.7142857142857141E-2</v>
      </c>
      <c r="N29" s="198"/>
    </row>
    <row r="30" spans="1:14" ht="45" x14ac:dyDescent="0.25">
      <c r="A30" s="88">
        <v>23</v>
      </c>
      <c r="B30" s="238" t="s">
        <v>411</v>
      </c>
      <c r="C30" s="239" t="s">
        <v>9</v>
      </c>
      <c r="D30" s="281">
        <v>37778</v>
      </c>
      <c r="E30" s="240" t="s">
        <v>391</v>
      </c>
      <c r="F30" s="238" t="s">
        <v>410</v>
      </c>
      <c r="G30" s="428">
        <v>1</v>
      </c>
      <c r="H30" s="428">
        <v>1</v>
      </c>
      <c r="I30" s="428">
        <v>0</v>
      </c>
      <c r="J30" s="428">
        <v>0</v>
      </c>
      <c r="K30" s="428">
        <v>0</v>
      </c>
      <c r="L30" s="428">
        <f t="shared" si="0"/>
        <v>2</v>
      </c>
      <c r="M30" s="216">
        <f t="shared" si="1"/>
        <v>5.7142857142857141E-2</v>
      </c>
      <c r="N30" s="198"/>
    </row>
    <row r="31" spans="1:14" ht="15.75" x14ac:dyDescent="0.25">
      <c r="A31" s="181"/>
    </row>
    <row r="32" spans="1:14" x14ac:dyDescent="0.25">
      <c r="B32" s="85" t="s">
        <v>530</v>
      </c>
      <c r="C32" s="378"/>
      <c r="D32" s="378"/>
      <c r="E32" s="379" t="s">
        <v>531</v>
      </c>
    </row>
    <row r="33" spans="2:5" x14ac:dyDescent="0.25">
      <c r="B33" s="380" t="s">
        <v>532</v>
      </c>
      <c r="C33" s="378"/>
      <c r="D33" s="378"/>
      <c r="E33" s="379" t="s">
        <v>563</v>
      </c>
    </row>
    <row r="34" spans="2:5" x14ac:dyDescent="0.25">
      <c r="E34" t="s">
        <v>564</v>
      </c>
    </row>
  </sheetData>
  <sortState ref="A8:N30">
    <sortCondition descending="1" ref="M8"/>
  </sortState>
  <mergeCells count="5">
    <mergeCell ref="A3:N3"/>
    <mergeCell ref="A5:N5"/>
    <mergeCell ref="A1:N1"/>
    <mergeCell ref="B2:N2"/>
    <mergeCell ref="B4:N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E14" sqref="E14"/>
    </sheetView>
  </sheetViews>
  <sheetFormatPr defaultRowHeight="15" x14ac:dyDescent="0.25"/>
  <cols>
    <col min="1" max="1" width="3.7109375" customWidth="1"/>
    <col min="2" max="2" width="15" customWidth="1"/>
    <col min="3" max="3" width="12.140625" customWidth="1"/>
    <col min="4" max="4" width="13.140625" customWidth="1"/>
    <col min="5" max="5" width="19.7109375" customWidth="1"/>
    <col min="6" max="6" width="18.85546875" customWidth="1"/>
    <col min="7" max="9" width="5" customWidth="1"/>
    <col min="10" max="10" width="4.5703125" customWidth="1"/>
    <col min="11" max="11" width="5.28515625" customWidth="1"/>
    <col min="13" max="13" width="14.42578125" customWidth="1"/>
    <col min="14" max="14" width="13.42578125" customWidth="1"/>
  </cols>
  <sheetData>
    <row r="1" spans="1:14" ht="15.75" x14ac:dyDescent="0.25">
      <c r="A1" s="440" t="s">
        <v>429</v>
      </c>
      <c r="B1" s="440"/>
      <c r="C1" s="440"/>
      <c r="D1" s="440"/>
      <c r="E1" s="440"/>
      <c r="F1" s="440"/>
      <c r="G1" s="440"/>
      <c r="H1" s="440"/>
      <c r="I1" s="440"/>
      <c r="J1" s="1"/>
      <c r="K1" s="1"/>
      <c r="L1" s="1"/>
      <c r="M1" s="1"/>
      <c r="N1" s="1"/>
    </row>
    <row r="2" spans="1:14" ht="15.75" x14ac:dyDescent="0.25">
      <c r="A2" s="15"/>
      <c r="B2" s="440" t="s">
        <v>522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</row>
    <row r="3" spans="1:14" ht="18.75" x14ac:dyDescent="0.3">
      <c r="A3" s="444" t="s">
        <v>526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</row>
    <row r="4" spans="1:14" ht="15.75" x14ac:dyDescent="0.25">
      <c r="A4" s="440" t="s">
        <v>430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</row>
    <row r="5" spans="1:14" x14ac:dyDescent="0.25">
      <c r="A5" s="8"/>
      <c r="B5" s="2"/>
      <c r="C5" s="8"/>
      <c r="D5" s="8"/>
      <c r="E5" s="8"/>
      <c r="F5" s="8"/>
      <c r="G5" s="8"/>
      <c r="H5" s="8"/>
      <c r="I5" s="8"/>
      <c r="J5" s="1"/>
      <c r="K5" s="1"/>
      <c r="L5" s="1"/>
      <c r="M5" s="1"/>
      <c r="N5" s="1"/>
    </row>
    <row r="6" spans="1:14" ht="45" x14ac:dyDescent="0.25">
      <c r="A6" s="3" t="s">
        <v>0</v>
      </c>
      <c r="B6" s="6" t="s">
        <v>1</v>
      </c>
      <c r="C6" s="7" t="s">
        <v>2</v>
      </c>
      <c r="D6" s="6" t="s">
        <v>3</v>
      </c>
      <c r="E6" s="6" t="s">
        <v>4</v>
      </c>
      <c r="F6" s="6" t="s">
        <v>5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424</v>
      </c>
      <c r="M6" s="6" t="s">
        <v>7</v>
      </c>
      <c r="N6" s="7" t="s">
        <v>423</v>
      </c>
    </row>
    <row r="7" spans="1:14" ht="30" x14ac:dyDescent="0.25">
      <c r="A7" s="86">
        <v>1</v>
      </c>
      <c r="B7" s="84" t="s">
        <v>350</v>
      </c>
      <c r="C7" s="86" t="s">
        <v>22</v>
      </c>
      <c r="D7" s="87">
        <v>37397</v>
      </c>
      <c r="E7" s="90" t="s">
        <v>291</v>
      </c>
      <c r="F7" s="84" t="s">
        <v>340</v>
      </c>
      <c r="G7" s="90">
        <v>0</v>
      </c>
      <c r="H7" s="90">
        <v>4</v>
      </c>
      <c r="I7" s="90">
        <v>7</v>
      </c>
      <c r="J7" s="90">
        <v>7</v>
      </c>
      <c r="K7" s="90">
        <v>4</v>
      </c>
      <c r="L7" s="86">
        <f t="shared" ref="L7:L19" si="0">SUM(G7:K7)</f>
        <v>22</v>
      </c>
      <c r="M7" s="113">
        <f t="shared" ref="M7:M19" si="1">L7/35</f>
        <v>0.62857142857142856</v>
      </c>
      <c r="N7" s="86" t="s">
        <v>540</v>
      </c>
    </row>
    <row r="8" spans="1:14" ht="30" x14ac:dyDescent="0.25">
      <c r="A8" s="86">
        <v>2</v>
      </c>
      <c r="B8" s="103" t="s">
        <v>64</v>
      </c>
      <c r="C8" s="90" t="s">
        <v>22</v>
      </c>
      <c r="D8" s="87">
        <v>37595</v>
      </c>
      <c r="E8" s="104" t="s">
        <v>65</v>
      </c>
      <c r="F8" s="84" t="s">
        <v>60</v>
      </c>
      <c r="G8" s="86">
        <v>0</v>
      </c>
      <c r="H8" s="86">
        <v>3</v>
      </c>
      <c r="I8" s="86">
        <v>3</v>
      </c>
      <c r="J8" s="86">
        <v>7</v>
      </c>
      <c r="K8" s="86">
        <v>7</v>
      </c>
      <c r="L8" s="86">
        <f t="shared" si="0"/>
        <v>20</v>
      </c>
      <c r="M8" s="113">
        <f t="shared" si="1"/>
        <v>0.5714285714285714</v>
      </c>
      <c r="N8" s="86" t="s">
        <v>543</v>
      </c>
    </row>
    <row r="9" spans="1:14" ht="45" x14ac:dyDescent="0.25">
      <c r="A9" s="86">
        <v>3</v>
      </c>
      <c r="B9" s="117" t="s">
        <v>368</v>
      </c>
      <c r="C9" s="88" t="s">
        <v>22</v>
      </c>
      <c r="D9" s="147">
        <v>37446</v>
      </c>
      <c r="E9" s="148" t="s">
        <v>359</v>
      </c>
      <c r="F9" s="96" t="s">
        <v>369</v>
      </c>
      <c r="G9" s="88">
        <v>0</v>
      </c>
      <c r="H9" s="88">
        <v>5</v>
      </c>
      <c r="I9" s="88">
        <v>0</v>
      </c>
      <c r="J9" s="88">
        <v>7</v>
      </c>
      <c r="K9" s="88">
        <v>7</v>
      </c>
      <c r="L9" s="86">
        <f t="shared" si="0"/>
        <v>19</v>
      </c>
      <c r="M9" s="113">
        <f t="shared" si="1"/>
        <v>0.54285714285714282</v>
      </c>
      <c r="N9" s="86" t="s">
        <v>543</v>
      </c>
    </row>
    <row r="10" spans="1:14" ht="45" x14ac:dyDescent="0.25">
      <c r="A10" s="86">
        <v>4</v>
      </c>
      <c r="B10" s="407" t="s">
        <v>353</v>
      </c>
      <c r="C10" s="387" t="s">
        <v>22</v>
      </c>
      <c r="D10" s="408">
        <v>37462</v>
      </c>
      <c r="E10" s="409" t="s">
        <v>291</v>
      </c>
      <c r="F10" s="407" t="s">
        <v>337</v>
      </c>
      <c r="G10" s="409">
        <v>4</v>
      </c>
      <c r="H10" s="409">
        <v>6</v>
      </c>
      <c r="I10" s="409">
        <v>0</v>
      </c>
      <c r="J10" s="409">
        <v>7</v>
      </c>
      <c r="K10" s="409">
        <v>2</v>
      </c>
      <c r="L10" s="387">
        <f t="shared" si="0"/>
        <v>19</v>
      </c>
      <c r="M10" s="410">
        <f t="shared" si="1"/>
        <v>0.54285714285714282</v>
      </c>
      <c r="N10" s="86" t="s">
        <v>543</v>
      </c>
    </row>
    <row r="11" spans="1:14" ht="45" x14ac:dyDescent="0.25">
      <c r="A11" s="86">
        <v>5</v>
      </c>
      <c r="B11" s="150" t="s">
        <v>484</v>
      </c>
      <c r="C11" s="86" t="s">
        <v>22</v>
      </c>
      <c r="D11" s="151">
        <v>37457</v>
      </c>
      <c r="E11" s="154" t="s">
        <v>476</v>
      </c>
      <c r="F11" s="152" t="s">
        <v>480</v>
      </c>
      <c r="G11" s="236">
        <v>1</v>
      </c>
      <c r="H11" s="236">
        <v>7</v>
      </c>
      <c r="I11" s="236">
        <v>3</v>
      </c>
      <c r="J11" s="236">
        <v>7</v>
      </c>
      <c r="K11" s="236">
        <v>0</v>
      </c>
      <c r="L11" s="86">
        <f t="shared" si="0"/>
        <v>18</v>
      </c>
      <c r="M11" s="113">
        <f t="shared" si="1"/>
        <v>0.51428571428571423</v>
      </c>
      <c r="N11" s="86" t="s">
        <v>543</v>
      </c>
    </row>
    <row r="12" spans="1:14" s="92" customFormat="1" ht="45" x14ac:dyDescent="0.25">
      <c r="A12" s="86">
        <v>6</v>
      </c>
      <c r="B12" s="84" t="s">
        <v>352</v>
      </c>
      <c r="C12" s="86" t="s">
        <v>22</v>
      </c>
      <c r="D12" s="87">
        <v>37927</v>
      </c>
      <c r="E12" s="90" t="s">
        <v>291</v>
      </c>
      <c r="F12" s="84" t="s">
        <v>340</v>
      </c>
      <c r="G12" s="90">
        <v>1</v>
      </c>
      <c r="H12" s="90">
        <v>7</v>
      </c>
      <c r="I12" s="90">
        <v>0</v>
      </c>
      <c r="J12" s="90">
        <v>7</v>
      </c>
      <c r="K12" s="90">
        <v>0</v>
      </c>
      <c r="L12" s="86">
        <f t="shared" si="0"/>
        <v>15</v>
      </c>
      <c r="M12" s="113">
        <f t="shared" si="1"/>
        <v>0.42857142857142855</v>
      </c>
      <c r="N12" s="90"/>
    </row>
    <row r="13" spans="1:14" ht="45" x14ac:dyDescent="0.25">
      <c r="A13" s="86">
        <v>7</v>
      </c>
      <c r="B13" s="272" t="s">
        <v>482</v>
      </c>
      <c r="C13" s="135" t="s">
        <v>22</v>
      </c>
      <c r="D13" s="275">
        <v>37772</v>
      </c>
      <c r="E13" s="276" t="s">
        <v>476</v>
      </c>
      <c r="F13" s="152" t="s">
        <v>480</v>
      </c>
      <c r="G13" s="236">
        <v>0</v>
      </c>
      <c r="H13" s="236">
        <v>2</v>
      </c>
      <c r="I13" s="236">
        <v>3</v>
      </c>
      <c r="J13" s="236">
        <v>7</v>
      </c>
      <c r="K13" s="236">
        <v>0</v>
      </c>
      <c r="L13" s="86">
        <f t="shared" si="0"/>
        <v>12</v>
      </c>
      <c r="M13" s="113">
        <f t="shared" si="1"/>
        <v>0.34285714285714286</v>
      </c>
      <c r="N13" s="86"/>
    </row>
    <row r="14" spans="1:14" ht="45" x14ac:dyDescent="0.25">
      <c r="A14" s="86">
        <v>8</v>
      </c>
      <c r="B14" s="119" t="s">
        <v>389</v>
      </c>
      <c r="C14" s="149" t="s">
        <v>22</v>
      </c>
      <c r="D14" s="120">
        <v>37392</v>
      </c>
      <c r="E14" s="149" t="s">
        <v>371</v>
      </c>
      <c r="F14" s="96" t="s">
        <v>381</v>
      </c>
      <c r="G14" s="88">
        <v>4</v>
      </c>
      <c r="H14" s="88">
        <v>0</v>
      </c>
      <c r="I14" s="88">
        <v>0</v>
      </c>
      <c r="J14" s="88">
        <v>7</v>
      </c>
      <c r="K14" s="88">
        <v>0</v>
      </c>
      <c r="L14" s="86">
        <f t="shared" si="0"/>
        <v>11</v>
      </c>
      <c r="M14" s="113">
        <f t="shared" si="1"/>
        <v>0.31428571428571428</v>
      </c>
      <c r="N14" s="88"/>
    </row>
    <row r="15" spans="1:14" ht="45" x14ac:dyDescent="0.25">
      <c r="A15" s="86">
        <v>9</v>
      </c>
      <c r="B15" s="150" t="s">
        <v>481</v>
      </c>
      <c r="C15" s="86" t="s">
        <v>22</v>
      </c>
      <c r="D15" s="151">
        <v>37451</v>
      </c>
      <c r="E15" s="154" t="s">
        <v>476</v>
      </c>
      <c r="F15" s="152" t="s">
        <v>480</v>
      </c>
      <c r="G15" s="236">
        <v>0</v>
      </c>
      <c r="H15" s="236">
        <v>2</v>
      </c>
      <c r="I15" s="236">
        <v>2</v>
      </c>
      <c r="J15" s="236">
        <v>7</v>
      </c>
      <c r="K15" s="236">
        <v>0</v>
      </c>
      <c r="L15" s="86">
        <f t="shared" si="0"/>
        <v>11</v>
      </c>
      <c r="M15" s="113">
        <f t="shared" si="1"/>
        <v>0.31428571428571428</v>
      </c>
      <c r="N15" s="153"/>
    </row>
    <row r="16" spans="1:14" ht="45" x14ac:dyDescent="0.25">
      <c r="A16" s="86">
        <v>10</v>
      </c>
      <c r="B16" s="150" t="s">
        <v>485</v>
      </c>
      <c r="C16" s="86" t="s">
        <v>22</v>
      </c>
      <c r="D16" s="151">
        <v>37513</v>
      </c>
      <c r="E16" s="154" t="s">
        <v>476</v>
      </c>
      <c r="F16" s="152" t="s">
        <v>480</v>
      </c>
      <c r="G16" s="236">
        <v>0</v>
      </c>
      <c r="H16" s="236">
        <v>1</v>
      </c>
      <c r="I16" s="236">
        <v>0</v>
      </c>
      <c r="J16" s="236">
        <v>7</v>
      </c>
      <c r="K16" s="236">
        <v>3</v>
      </c>
      <c r="L16" s="86">
        <f t="shared" si="0"/>
        <v>11</v>
      </c>
      <c r="M16" s="113">
        <f t="shared" si="1"/>
        <v>0.31428571428571428</v>
      </c>
      <c r="N16" s="153"/>
    </row>
    <row r="17" spans="1:14" ht="45" x14ac:dyDescent="0.25">
      <c r="A17" s="86">
        <v>11</v>
      </c>
      <c r="B17" s="150" t="s">
        <v>483</v>
      </c>
      <c r="C17" s="86" t="s">
        <v>22</v>
      </c>
      <c r="D17" s="151">
        <v>37552</v>
      </c>
      <c r="E17" s="154" t="s">
        <v>476</v>
      </c>
      <c r="F17" s="152" t="s">
        <v>480</v>
      </c>
      <c r="G17" s="236">
        <v>0</v>
      </c>
      <c r="H17" s="236">
        <v>0</v>
      </c>
      <c r="I17" s="236">
        <v>0</v>
      </c>
      <c r="J17" s="236">
        <v>7</v>
      </c>
      <c r="K17" s="236">
        <v>3</v>
      </c>
      <c r="L17" s="86">
        <f t="shared" si="0"/>
        <v>10</v>
      </c>
      <c r="M17" s="113">
        <f t="shared" si="1"/>
        <v>0.2857142857142857</v>
      </c>
      <c r="N17" s="153"/>
    </row>
    <row r="18" spans="1:14" ht="45" x14ac:dyDescent="0.25">
      <c r="A18" s="86">
        <v>12</v>
      </c>
      <c r="B18" s="84" t="s">
        <v>351</v>
      </c>
      <c r="C18" s="86" t="s">
        <v>22</v>
      </c>
      <c r="D18" s="87">
        <v>37909</v>
      </c>
      <c r="E18" s="90" t="s">
        <v>291</v>
      </c>
      <c r="F18" s="84" t="s">
        <v>337</v>
      </c>
      <c r="G18" s="90">
        <v>0</v>
      </c>
      <c r="H18" s="90">
        <v>1</v>
      </c>
      <c r="I18" s="90">
        <v>0</v>
      </c>
      <c r="J18" s="90">
        <v>7</v>
      </c>
      <c r="K18" s="90">
        <v>1</v>
      </c>
      <c r="L18" s="86">
        <f t="shared" si="0"/>
        <v>9</v>
      </c>
      <c r="M18" s="113">
        <f t="shared" si="1"/>
        <v>0.25714285714285712</v>
      </c>
      <c r="N18" s="153"/>
    </row>
    <row r="19" spans="1:14" ht="45" x14ac:dyDescent="0.25">
      <c r="A19" s="86">
        <v>13</v>
      </c>
      <c r="B19" s="271" t="s">
        <v>388</v>
      </c>
      <c r="C19" s="273" t="s">
        <v>22</v>
      </c>
      <c r="D19" s="274">
        <v>37454</v>
      </c>
      <c r="E19" s="273" t="s">
        <v>371</v>
      </c>
      <c r="F19" s="103" t="s">
        <v>381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f t="shared" si="0"/>
        <v>0</v>
      </c>
      <c r="M19" s="113">
        <f t="shared" si="1"/>
        <v>0</v>
      </c>
      <c r="N19" s="153"/>
    </row>
    <row r="20" spans="1:14" x14ac:dyDescent="0.25">
      <c r="A20" s="263"/>
      <c r="B20" s="264"/>
      <c r="C20" s="265"/>
      <c r="D20" s="266"/>
      <c r="E20" s="267"/>
      <c r="F20" s="266"/>
      <c r="G20" s="268"/>
      <c r="H20" s="268"/>
      <c r="I20" s="268"/>
      <c r="J20" s="268"/>
      <c r="K20" s="268"/>
      <c r="L20" s="265"/>
      <c r="M20" s="269"/>
      <c r="N20" s="269"/>
    </row>
    <row r="21" spans="1:14" x14ac:dyDescent="0.25">
      <c r="A21" s="270"/>
      <c r="B21" s="52"/>
      <c r="C21" s="52"/>
      <c r="D21" s="52"/>
      <c r="E21" s="52"/>
      <c r="F21" s="52"/>
      <c r="G21" s="262"/>
      <c r="H21" s="262"/>
      <c r="I21" s="262"/>
      <c r="J21" s="262"/>
      <c r="K21" s="262"/>
      <c r="L21" s="262"/>
      <c r="M21" s="262"/>
      <c r="N21" s="262"/>
    </row>
    <row r="22" spans="1:14" x14ac:dyDescent="0.25">
      <c r="B22" s="85" t="s">
        <v>530</v>
      </c>
      <c r="C22" s="378"/>
      <c r="D22" s="378"/>
      <c r="E22" s="379" t="s">
        <v>531</v>
      </c>
      <c r="G22" s="11"/>
      <c r="H22" s="11"/>
      <c r="I22" s="11"/>
      <c r="J22" s="11"/>
      <c r="K22" s="11"/>
      <c r="L22" s="11"/>
      <c r="M22" s="11"/>
      <c r="N22" s="11"/>
    </row>
    <row r="23" spans="1:14" x14ac:dyDescent="0.25">
      <c r="B23" s="380" t="s">
        <v>532</v>
      </c>
      <c r="C23" s="378"/>
      <c r="D23" s="378"/>
      <c r="E23" s="379" t="s">
        <v>533</v>
      </c>
    </row>
  </sheetData>
  <sortState ref="A7:N19">
    <sortCondition descending="1" ref="M7"/>
  </sortState>
  <mergeCells count="4">
    <mergeCell ref="A1:I1"/>
    <mergeCell ref="B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scale="7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кл.</vt:lpstr>
      <vt:lpstr>5 кл.</vt:lpstr>
      <vt:lpstr>6 кл.</vt:lpstr>
      <vt:lpstr>7 кл.</vt:lpstr>
      <vt:lpstr>8 кл. </vt:lpstr>
      <vt:lpstr>9 кл. </vt:lpstr>
      <vt:lpstr>10 кл.</vt:lpstr>
      <vt:lpstr>11 кл.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Erdm</cp:lastModifiedBy>
  <cp:lastPrinted>2020-02-21T08:15:15Z</cp:lastPrinted>
  <dcterms:created xsi:type="dcterms:W3CDTF">2020-02-01T18:55:17Z</dcterms:created>
  <dcterms:modified xsi:type="dcterms:W3CDTF">2020-03-05T14:13:58Z</dcterms:modified>
</cp:coreProperties>
</file>