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4 класс" sheetId="1" r:id="rId1"/>
    <sheet name="5 класс" sheetId="9" r:id="rId2"/>
    <sheet name="6 класс" sheetId="3" r:id="rId3"/>
    <sheet name="7 класс" sheetId="4" r:id="rId4"/>
    <sheet name="8 класс" sheetId="14" r:id="rId5"/>
    <sheet name="9 класс" sheetId="16" r:id="rId6"/>
    <sheet name="10 класс" sheetId="18" r:id="rId7"/>
    <sheet name="11 класс" sheetId="19" r:id="rId8"/>
  </sheets>
  <definedNames>
    <definedName name="_GoBack" localSheetId="0">'4 класс'!#REF!</definedName>
    <definedName name="_xlnm._FilterDatabase" localSheetId="6" hidden="1">'10 класс'!$A$5:$N$26</definedName>
    <definedName name="_xlnm._FilterDatabase" localSheetId="5" hidden="1">'9 класс'!$A$5:$N$20</definedName>
  </definedNames>
  <calcPr calcId="152511"/>
</workbook>
</file>

<file path=xl/calcChain.xml><?xml version="1.0" encoding="utf-8"?>
<calcChain xmlns="http://schemas.openxmlformats.org/spreadsheetml/2006/main">
  <c r="L20" i="14" l="1"/>
  <c r="L6" i="19" l="1"/>
  <c r="M6" i="19" s="1"/>
  <c r="L7" i="19"/>
  <c r="M7" i="19" s="1"/>
  <c r="L8" i="19"/>
  <c r="M8" i="19" s="1"/>
  <c r="L9" i="19"/>
  <c r="M9" i="19" s="1"/>
  <c r="L10" i="19"/>
  <c r="M10" i="19" s="1"/>
  <c r="L11" i="19"/>
  <c r="M11" i="19" s="1"/>
  <c r="L12" i="19"/>
  <c r="M12" i="19" s="1"/>
  <c r="L13" i="19"/>
  <c r="M13" i="19" s="1"/>
  <c r="L14" i="19"/>
  <c r="M14" i="19" s="1"/>
  <c r="L15" i="19"/>
  <c r="M15" i="19" s="1"/>
  <c r="L16" i="19"/>
  <c r="M16" i="19" s="1"/>
  <c r="L17" i="19"/>
  <c r="M17" i="19" s="1"/>
  <c r="L18" i="19"/>
  <c r="M18" i="19" s="1"/>
  <c r="L19" i="19"/>
  <c r="M19" i="19" s="1"/>
  <c r="L20" i="19"/>
  <c r="M20" i="19" s="1"/>
  <c r="L21" i="19"/>
  <c r="M21" i="19" s="1"/>
  <c r="L6" i="18"/>
  <c r="M6" i="18" s="1"/>
  <c r="L7" i="18"/>
  <c r="M7" i="18" s="1"/>
  <c r="L8" i="18"/>
  <c r="M8" i="18" s="1"/>
  <c r="L9" i="18"/>
  <c r="M9" i="18" s="1"/>
  <c r="L10" i="18"/>
  <c r="M10" i="18" s="1"/>
  <c r="L11" i="18"/>
  <c r="M11" i="18" s="1"/>
  <c r="L12" i="18"/>
  <c r="M12" i="18" s="1"/>
  <c r="L13" i="18"/>
  <c r="M13" i="18" s="1"/>
  <c r="L14" i="18"/>
  <c r="M14" i="18" s="1"/>
  <c r="L16" i="18"/>
  <c r="M16" i="18" s="1"/>
  <c r="L15" i="18"/>
  <c r="M15" i="18" s="1"/>
  <c r="L17" i="18"/>
  <c r="M17" i="18" s="1"/>
  <c r="L19" i="18"/>
  <c r="M19" i="18" s="1"/>
  <c r="L18" i="18"/>
  <c r="M18" i="18" s="1"/>
  <c r="L20" i="18"/>
  <c r="M20" i="18" s="1"/>
  <c r="L21" i="18"/>
  <c r="M21" i="18" s="1"/>
  <c r="L22" i="18"/>
  <c r="M22" i="18" s="1"/>
  <c r="L23" i="18"/>
  <c r="M23" i="18" s="1"/>
  <c r="L24" i="18"/>
  <c r="M24" i="18" s="1"/>
  <c r="L25" i="18"/>
  <c r="M25" i="18" s="1"/>
  <c r="L26" i="18"/>
  <c r="M26" i="18" s="1"/>
  <c r="L27" i="18"/>
  <c r="M27" i="18" s="1"/>
  <c r="L28" i="18"/>
  <c r="M28" i="18" s="1"/>
  <c r="L29" i="18"/>
  <c r="M29" i="18" s="1"/>
  <c r="L30" i="18"/>
  <c r="M30" i="18" s="1"/>
  <c r="L31" i="18"/>
  <c r="M31" i="18" s="1"/>
  <c r="L32" i="18"/>
  <c r="M32" i="18" s="1"/>
  <c r="L33" i="18"/>
  <c r="M33" i="18" s="1"/>
  <c r="L34" i="18"/>
  <c r="M34" i="18" s="1"/>
  <c r="L35" i="18"/>
  <c r="M35" i="18" s="1"/>
  <c r="L36" i="18"/>
  <c r="M36" i="18" s="1"/>
  <c r="L37" i="18"/>
  <c r="M37" i="18" s="1"/>
  <c r="L38" i="18"/>
  <c r="M38" i="18" s="1"/>
  <c r="L6" i="16" l="1"/>
  <c r="M6" i="16" s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9" i="16"/>
  <c r="M19" i="16" s="1"/>
  <c r="L20" i="16"/>
  <c r="M20" i="16" s="1"/>
  <c r="L21" i="16"/>
  <c r="M21" i="16" s="1"/>
  <c r="L22" i="16"/>
  <c r="M22" i="16" s="1"/>
  <c r="L23" i="16"/>
  <c r="M23" i="16" s="1"/>
  <c r="L18" i="16"/>
  <c r="M18" i="16" s="1"/>
  <c r="L24" i="16"/>
  <c r="M24" i="16" s="1"/>
  <c r="L25" i="16"/>
  <c r="M25" i="16" s="1"/>
  <c r="L26" i="16"/>
  <c r="M26" i="16" s="1"/>
  <c r="L27" i="16"/>
  <c r="M27" i="16" s="1"/>
  <c r="L28" i="16"/>
  <c r="M28" i="16" s="1"/>
  <c r="L29" i="16"/>
  <c r="M29" i="16" s="1"/>
  <c r="L30" i="16"/>
  <c r="M30" i="16" s="1"/>
  <c r="L31" i="16"/>
  <c r="M31" i="16" s="1"/>
  <c r="L32" i="16"/>
  <c r="M32" i="16" s="1"/>
  <c r="L33" i="16"/>
  <c r="M33" i="16" s="1"/>
  <c r="L34" i="16"/>
  <c r="M34" i="16" s="1"/>
  <c r="L35" i="16"/>
  <c r="M35" i="16" s="1"/>
  <c r="L36" i="16"/>
  <c r="M36" i="16" s="1"/>
  <c r="L37" i="16"/>
  <c r="M37" i="16" s="1"/>
  <c r="L38" i="16"/>
  <c r="M38" i="16" s="1"/>
  <c r="L39" i="16"/>
  <c r="M39" i="16" s="1"/>
  <c r="L40" i="16"/>
  <c r="M40" i="16" s="1"/>
  <c r="L41" i="16"/>
  <c r="M41" i="16" s="1"/>
  <c r="L42" i="16"/>
  <c r="M42" i="16" s="1"/>
  <c r="L43" i="16"/>
  <c r="M43" i="16" s="1"/>
  <c r="L44" i="16"/>
  <c r="M44" i="16" s="1"/>
  <c r="M58" i="9" l="1"/>
  <c r="M62" i="9"/>
  <c r="L19" i="14"/>
  <c r="M19" i="14" s="1"/>
  <c r="L26" i="14"/>
  <c r="M26" i="14" s="1"/>
  <c r="L11" i="14"/>
  <c r="M11" i="14" s="1"/>
  <c r="L6" i="14"/>
  <c r="M6" i="14" s="1"/>
  <c r="L33" i="14"/>
  <c r="M33" i="14" s="1"/>
  <c r="L38" i="14"/>
  <c r="M38" i="14" s="1"/>
  <c r="L39" i="14"/>
  <c r="M39" i="14" s="1"/>
  <c r="L40" i="14"/>
  <c r="M40" i="14" s="1"/>
  <c r="L29" i="14"/>
  <c r="M29" i="14" s="1"/>
  <c r="M20" i="14"/>
  <c r="L30" i="14"/>
  <c r="M30" i="14" s="1"/>
  <c r="L9" i="14"/>
  <c r="M9" i="14" s="1"/>
  <c r="L21" i="14"/>
  <c r="M21" i="14" s="1"/>
  <c r="L35" i="14"/>
  <c r="M35" i="14" s="1"/>
  <c r="L41" i="14"/>
  <c r="M41" i="14" s="1"/>
  <c r="L36" i="14"/>
  <c r="M36" i="14" s="1"/>
  <c r="L22" i="14"/>
  <c r="M22" i="14" s="1"/>
  <c r="L15" i="14"/>
  <c r="M15" i="14" s="1"/>
  <c r="L27" i="14"/>
  <c r="M27" i="14" s="1"/>
  <c r="L31" i="14"/>
  <c r="M31" i="14" s="1"/>
  <c r="L32" i="14"/>
  <c r="M32" i="14" s="1"/>
  <c r="L10" i="14"/>
  <c r="M10" i="14" s="1"/>
  <c r="L17" i="14"/>
  <c r="M17" i="14" s="1"/>
  <c r="L37" i="14"/>
  <c r="M37" i="14" s="1"/>
  <c r="L18" i="14"/>
  <c r="M18" i="14" s="1"/>
  <c r="L42" i="14"/>
  <c r="M42" i="14" s="1"/>
  <c r="L16" i="14"/>
  <c r="M16" i="14" s="1"/>
  <c r="L13" i="14"/>
  <c r="M13" i="14" s="1"/>
  <c r="L43" i="14"/>
  <c r="M43" i="14" s="1"/>
  <c r="L23" i="14"/>
  <c r="M23" i="14" s="1"/>
  <c r="L28" i="14"/>
  <c r="M28" i="14" s="1"/>
  <c r="L34" i="14"/>
  <c r="M34" i="14" s="1"/>
  <c r="L7" i="14"/>
  <c r="M7" i="14" s="1"/>
  <c r="L44" i="14"/>
  <c r="M44" i="14" s="1"/>
  <c r="L24" i="14"/>
  <c r="M24" i="14" s="1"/>
  <c r="L25" i="14"/>
  <c r="M25" i="14" s="1"/>
  <c r="L45" i="14"/>
  <c r="M45" i="14" s="1"/>
  <c r="L12" i="14"/>
  <c r="M12" i="14" s="1"/>
  <c r="L14" i="14"/>
  <c r="M14" i="14" s="1"/>
  <c r="L8" i="14"/>
  <c r="M8" i="14" s="1"/>
  <c r="M38" i="4"/>
  <c r="L40" i="4"/>
  <c r="M40" i="4" s="1"/>
  <c r="L6" i="4"/>
  <c r="M6" i="4" s="1"/>
  <c r="L52" i="4"/>
  <c r="M52" i="4" s="1"/>
  <c r="L7" i="4"/>
  <c r="M7" i="4" s="1"/>
  <c r="L44" i="4"/>
  <c r="M44" i="4" s="1"/>
  <c r="L41" i="4"/>
  <c r="M41" i="4" s="1"/>
  <c r="L23" i="4"/>
  <c r="M23" i="4" s="1"/>
  <c r="L54" i="4"/>
  <c r="M54" i="4" s="1"/>
  <c r="L12" i="4"/>
  <c r="M12" i="4" s="1"/>
  <c r="L19" i="4"/>
  <c r="M19" i="4" s="1"/>
  <c r="L47" i="4"/>
  <c r="M47" i="4" s="1"/>
  <c r="L53" i="4"/>
  <c r="M53" i="4" s="1"/>
  <c r="L55" i="4"/>
  <c r="M55" i="4" s="1"/>
  <c r="L39" i="4"/>
  <c r="M39" i="4" s="1"/>
  <c r="L14" i="4"/>
  <c r="M14" i="4" s="1"/>
  <c r="L31" i="4"/>
  <c r="M31" i="4" s="1"/>
  <c r="L48" i="4"/>
  <c r="M48" i="4" s="1"/>
  <c r="L20" i="4"/>
  <c r="M20" i="4" s="1"/>
  <c r="L33" i="4"/>
  <c r="M33" i="4" s="1"/>
  <c r="L8" i="4"/>
  <c r="M8" i="4" s="1"/>
  <c r="L45" i="4"/>
  <c r="M45" i="4" s="1"/>
  <c r="L25" i="4"/>
  <c r="M25" i="4" s="1"/>
  <c r="L34" i="4"/>
  <c r="M34" i="4" s="1"/>
  <c r="L26" i="4"/>
  <c r="M26" i="4" s="1"/>
  <c r="L32" i="4"/>
  <c r="M32" i="4" s="1"/>
  <c r="L35" i="4"/>
  <c r="M35" i="4" s="1"/>
  <c r="L49" i="4"/>
  <c r="M49" i="4" s="1"/>
  <c r="L46" i="4"/>
  <c r="M46" i="4" s="1"/>
  <c r="L15" i="4"/>
  <c r="M15" i="4" s="1"/>
  <c r="L22" i="4"/>
  <c r="M22" i="4" s="1"/>
  <c r="L16" i="4"/>
  <c r="M16" i="4" s="1"/>
  <c r="L17" i="4"/>
  <c r="M17" i="4" s="1"/>
  <c r="L56" i="4"/>
  <c r="M56" i="4" s="1"/>
  <c r="L9" i="4"/>
  <c r="M9" i="4" s="1"/>
  <c r="L50" i="4"/>
  <c r="M50" i="4" s="1"/>
  <c r="L36" i="4"/>
  <c r="M36" i="4" s="1"/>
  <c r="L27" i="4"/>
  <c r="M27" i="4" s="1"/>
  <c r="L37" i="4"/>
  <c r="M37" i="4" s="1"/>
  <c r="L18" i="4"/>
  <c r="M18" i="4" s="1"/>
  <c r="L10" i="4"/>
  <c r="M10" i="4" s="1"/>
  <c r="L11" i="4"/>
  <c r="M11" i="4" s="1"/>
  <c r="L51" i="4"/>
  <c r="M51" i="4" s="1"/>
  <c r="L28" i="4"/>
  <c r="M28" i="4" s="1"/>
  <c r="L29" i="4"/>
  <c r="M29" i="4" s="1"/>
  <c r="L30" i="4"/>
  <c r="M30" i="4" s="1"/>
  <c r="L42" i="4"/>
  <c r="M42" i="4" s="1"/>
  <c r="L43" i="4"/>
  <c r="M43" i="4" s="1"/>
  <c r="L13" i="4"/>
  <c r="M13" i="4" s="1"/>
  <c r="L21" i="4"/>
  <c r="M21" i="4" s="1"/>
  <c r="L24" i="4"/>
  <c r="M24" i="4" s="1"/>
  <c r="L9" i="9"/>
  <c r="M9" i="9" s="1"/>
  <c r="L50" i="9"/>
  <c r="M50" i="9" s="1"/>
  <c r="L17" i="9"/>
  <c r="M17" i="9" s="1"/>
  <c r="L30" i="9"/>
  <c r="M30" i="9" s="1"/>
  <c r="L18" i="9"/>
  <c r="M18" i="9" s="1"/>
  <c r="L10" i="9"/>
  <c r="M10" i="9" s="1"/>
  <c r="L26" i="9"/>
  <c r="M26" i="9" s="1"/>
  <c r="L27" i="9"/>
  <c r="M27" i="9" s="1"/>
  <c r="L13" i="9"/>
  <c r="M13" i="9" s="1"/>
  <c r="L7" i="9"/>
  <c r="M7" i="9" s="1"/>
  <c r="L47" i="9"/>
  <c r="M47" i="9" s="1"/>
  <c r="L6" i="9"/>
  <c r="M6" i="9" s="1"/>
  <c r="L35" i="9"/>
  <c r="M35" i="9" s="1"/>
  <c r="L54" i="9"/>
  <c r="M54" i="9" s="1"/>
  <c r="L55" i="9"/>
  <c r="M55" i="9" s="1"/>
  <c r="L56" i="9"/>
  <c r="M56" i="9" s="1"/>
  <c r="L14" i="9"/>
  <c r="M14" i="9" s="1"/>
  <c r="L36" i="9"/>
  <c r="M36" i="9" s="1"/>
  <c r="L12" i="9"/>
  <c r="M12" i="9" s="1"/>
  <c r="L57" i="9"/>
  <c r="M57" i="9" s="1"/>
  <c r="L22" i="9"/>
  <c r="M22" i="9" s="1"/>
  <c r="L20" i="9"/>
  <c r="M20" i="9" s="1"/>
  <c r="L16" i="9"/>
  <c r="M16" i="9" s="1"/>
  <c r="L51" i="9"/>
  <c r="M51" i="9" s="1"/>
  <c r="L45" i="9"/>
  <c r="M45" i="9" s="1"/>
  <c r="L58" i="9"/>
  <c r="L37" i="9"/>
  <c r="M37" i="9" s="1"/>
  <c r="L28" i="9"/>
  <c r="M28" i="9" s="1"/>
  <c r="L23" i="9"/>
  <c r="M23" i="9" s="1"/>
  <c r="L38" i="9"/>
  <c r="M38" i="9" s="1"/>
  <c r="L31" i="9"/>
  <c r="M31" i="9" s="1"/>
  <c r="L39" i="9"/>
  <c r="M39" i="9" s="1"/>
  <c r="L25" i="9"/>
  <c r="M25" i="9" s="1"/>
  <c r="L59" i="9"/>
  <c r="M59" i="9" s="1"/>
  <c r="L24" i="9"/>
  <c r="M24" i="9" s="1"/>
  <c r="L40" i="9"/>
  <c r="M40" i="9" s="1"/>
  <c r="L19" i="9"/>
  <c r="M19" i="9" s="1"/>
  <c r="L32" i="9"/>
  <c r="M32" i="9" s="1"/>
  <c r="L8" i="9"/>
  <c r="M8" i="9" s="1"/>
  <c r="L48" i="9"/>
  <c r="M48" i="9" s="1"/>
  <c r="L49" i="9"/>
  <c r="M49" i="9" s="1"/>
  <c r="L60" i="9"/>
  <c r="M60" i="9" s="1"/>
  <c r="L52" i="9"/>
  <c r="M52" i="9" s="1"/>
  <c r="L11" i="9"/>
  <c r="M11" i="9" s="1"/>
  <c r="L33" i="9"/>
  <c r="M33" i="9" s="1"/>
  <c r="L41" i="9"/>
  <c r="M41" i="9" s="1"/>
  <c r="L42" i="9"/>
  <c r="M42" i="9" s="1"/>
  <c r="L43" i="9"/>
  <c r="M43" i="9" s="1"/>
  <c r="L61" i="9"/>
  <c r="M61" i="9" s="1"/>
  <c r="L62" i="9"/>
  <c r="L15" i="9"/>
  <c r="M15" i="9" s="1"/>
  <c r="L63" i="9"/>
  <c r="M63" i="9" s="1"/>
  <c r="L21" i="9"/>
  <c r="M21" i="9" s="1"/>
  <c r="L64" i="9"/>
  <c r="M64" i="9" s="1"/>
  <c r="L34" i="9"/>
  <c r="M34" i="9" s="1"/>
  <c r="L29" i="9"/>
  <c r="M29" i="9" s="1"/>
  <c r="L65" i="9"/>
  <c r="M65" i="9" s="1"/>
  <c r="L44" i="9"/>
  <c r="M44" i="9" s="1"/>
  <c r="L46" i="9"/>
  <c r="M46" i="9" s="1"/>
  <c r="L53" i="9"/>
  <c r="M53" i="9" s="1"/>
  <c r="K35" i="1"/>
  <c r="L35" i="1" s="1"/>
  <c r="K49" i="1"/>
  <c r="L49" i="1" s="1"/>
  <c r="K8" i="1"/>
  <c r="L8" i="1" s="1"/>
  <c r="K20" i="1"/>
  <c r="L20" i="1" s="1"/>
  <c r="K57" i="1"/>
  <c r="L57" i="1" s="1"/>
  <c r="K52" i="1"/>
  <c r="L52" i="1" s="1"/>
  <c r="K58" i="1"/>
  <c r="L58" i="1" s="1"/>
  <c r="K48" i="1"/>
  <c r="L48" i="1" s="1"/>
  <c r="K7" i="1"/>
  <c r="L7" i="1" s="1"/>
  <c r="K9" i="1"/>
  <c r="L9" i="1" s="1"/>
  <c r="K47" i="1"/>
  <c r="L47" i="1" s="1"/>
  <c r="K22" i="1"/>
  <c r="L22" i="1" s="1"/>
  <c r="K23" i="1"/>
  <c r="L23" i="1" s="1"/>
  <c r="K54" i="1"/>
  <c r="L54" i="1" s="1"/>
  <c r="K28" i="1"/>
  <c r="L28" i="1" s="1"/>
  <c r="K13" i="1"/>
  <c r="L13" i="1" s="1"/>
  <c r="K21" i="1"/>
  <c r="L21" i="1" s="1"/>
  <c r="K37" i="1"/>
  <c r="L37" i="1" s="1"/>
  <c r="K31" i="1"/>
  <c r="L31" i="1" s="1"/>
  <c r="K39" i="1"/>
  <c r="L39" i="1" s="1"/>
  <c r="K42" i="1"/>
  <c r="L42" i="1" s="1"/>
  <c r="K24" i="1"/>
  <c r="L24" i="1" s="1"/>
  <c r="K56" i="1"/>
  <c r="L56" i="1" s="1"/>
  <c r="K55" i="1"/>
  <c r="L55" i="1" s="1"/>
  <c r="K50" i="1"/>
  <c r="L50" i="1" s="1"/>
  <c r="K45" i="1"/>
  <c r="L45" i="1" s="1"/>
  <c r="K36" i="1"/>
  <c r="L36" i="1" s="1"/>
  <c r="K44" i="1"/>
  <c r="L44" i="1" s="1"/>
  <c r="K61" i="1"/>
  <c r="L61" i="1" s="1"/>
  <c r="K38" i="1"/>
  <c r="L38" i="1" s="1"/>
  <c r="K46" i="1"/>
  <c r="L46" i="1" s="1"/>
  <c r="K16" i="1"/>
  <c r="L16" i="1" s="1"/>
  <c r="K11" i="1"/>
  <c r="L11" i="1" s="1"/>
  <c r="K34" i="1"/>
  <c r="L34" i="1" s="1"/>
  <c r="K25" i="1"/>
  <c r="L25" i="1" s="1"/>
  <c r="K18" i="1"/>
  <c r="L18" i="1" s="1"/>
  <c r="K26" i="1"/>
  <c r="L26" i="1" s="1"/>
  <c r="K19" i="1"/>
  <c r="L19" i="1" s="1"/>
  <c r="K27" i="1"/>
  <c r="L27" i="1" s="1"/>
  <c r="K30" i="1"/>
  <c r="L30" i="1" s="1"/>
  <c r="K17" i="1"/>
  <c r="L17" i="1" s="1"/>
  <c r="K43" i="1"/>
  <c r="L43" i="1" s="1"/>
  <c r="K10" i="1"/>
  <c r="L10" i="1" s="1"/>
  <c r="K15" i="1"/>
  <c r="L15" i="1" s="1"/>
  <c r="K29" i="1"/>
  <c r="L29" i="1" s="1"/>
  <c r="K41" i="1"/>
  <c r="L41" i="1" s="1"/>
  <c r="K40" i="1"/>
  <c r="L40" i="1" s="1"/>
  <c r="K51" i="1"/>
  <c r="L51" i="1" s="1"/>
  <c r="K53" i="1"/>
  <c r="L53" i="1" s="1"/>
  <c r="K60" i="1"/>
  <c r="L60" i="1" s="1"/>
  <c r="K33" i="1"/>
  <c r="L33" i="1" s="1"/>
  <c r="K12" i="1"/>
  <c r="L12" i="1" s="1"/>
  <c r="K14" i="1"/>
  <c r="L14" i="1" s="1"/>
  <c r="K32" i="1"/>
  <c r="L32" i="1" s="1"/>
  <c r="K59" i="1"/>
  <c r="L59" i="1" s="1"/>
</calcChain>
</file>

<file path=xl/sharedStrings.xml><?xml version="1.0" encoding="utf-8"?>
<sst xmlns="http://schemas.openxmlformats.org/spreadsheetml/2006/main" count="1884" uniqueCount="636">
  <si>
    <t xml:space="preserve">4 класс  </t>
  </si>
  <si>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</si>
  <si>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</si>
  <si>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</si>
  <si>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</si>
  <si>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</si>
  <si>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</si>
  <si>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</si>
  <si>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</si>
  <si>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</si>
  <si>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 xml:space="preserve">5 класс  </t>
  </si>
  <si>
    <t xml:space="preserve">6 класс  </t>
  </si>
  <si>
    <t xml:space="preserve">7 класс  </t>
  </si>
  <si>
    <t xml:space="preserve">8 класс  </t>
  </si>
  <si>
    <t>г.Элиста</t>
  </si>
  <si>
    <t>Дживанова Эвена Олеговна</t>
  </si>
  <si>
    <t>Менглинова Юлия Николаевна</t>
  </si>
  <si>
    <t>Суянова Эльзята Александровна</t>
  </si>
  <si>
    <t>МБОУ «ЭМГ»</t>
  </si>
  <si>
    <t>Коклаев Александр Радиевич</t>
  </si>
  <si>
    <t>МБОУ "СОШ №12"</t>
  </si>
  <si>
    <t>Слободчикова Алина Владимировна</t>
  </si>
  <si>
    <t>Бембеев Борис Наранович</t>
  </si>
  <si>
    <t>Бадмаева Диана Мергеновна</t>
  </si>
  <si>
    <t>Эльдышева Тюрбя Манджиевна</t>
  </si>
  <si>
    <t>Куриленок Яна Олеговна</t>
  </si>
  <si>
    <t>Эрдниева Надежда Сергеевна</t>
  </si>
  <si>
    <t>Илькуев Адьян Константинович</t>
  </si>
  <si>
    <t>Савкаева Сара Эрднеевна</t>
  </si>
  <si>
    <t>Манжиева Амуланга Тимуровна</t>
  </si>
  <si>
    <t>Нимгирова Инна Николаевна</t>
  </si>
  <si>
    <t>Сарылова Любовь Таргеновна</t>
  </si>
  <si>
    <t>Босхомджиева Байрта Бембеевна</t>
  </si>
  <si>
    <t>Нечаева Татьяна Владимировна</t>
  </si>
  <si>
    <t>Тюрбеев Аюка Джангорович</t>
  </si>
  <si>
    <t>Медко Ольга Николаевна</t>
  </si>
  <si>
    <t>Алдушкаева Александра Романовна</t>
  </si>
  <si>
    <t>Пипенко Инна Александровна</t>
  </si>
  <si>
    <t>Очиров Игорь Васильевич</t>
  </si>
  <si>
    <t>Кикеев Виталий Дмитриевич</t>
  </si>
  <si>
    <t>Доржеев Данзан Чингизович</t>
  </si>
  <si>
    <t>Джальчинова Екатерина Ивановна</t>
  </si>
  <si>
    <t>Санжиева Наталья Валериевна</t>
  </si>
  <si>
    <t>МБОУ "КНГ им.Кичикова А.Ш."</t>
  </si>
  <si>
    <t>Бадма-Халгаева Екатерина Александровна</t>
  </si>
  <si>
    <t>Евгеев Алтан Дмитриевич</t>
  </si>
  <si>
    <t>Санджиева Ирина Валентиновна</t>
  </si>
  <si>
    <t>Сарангова Зоя Анатольевна</t>
  </si>
  <si>
    <t>Очир-Горяев Алдар Павлович</t>
  </si>
  <si>
    <t>Бембеева Александра Ивановна</t>
  </si>
  <si>
    <t>Атхаев Леонид Мингиянович</t>
  </si>
  <si>
    <t>Цаганов Дамир Сананович</t>
  </si>
  <si>
    <t>Бамбыков Мингиян Очирович</t>
  </si>
  <si>
    <t>Бурулдаев Данир Виталиевич</t>
  </si>
  <si>
    <t>Трофимова Наталья Васильевна</t>
  </si>
  <si>
    <t>Джимбеев Дорджи Александрович</t>
  </si>
  <si>
    <t>Мутулова Эльзята Николаевна</t>
  </si>
  <si>
    <t>Тимашова Татьяна Герасимовна</t>
  </si>
  <si>
    <t>Арманова Наталья Владимировна</t>
  </si>
  <si>
    <t>Тишкеева Елена Алексеевна</t>
  </si>
  <si>
    <t>Пюрвеева Эрвенг Борисовна</t>
  </si>
  <si>
    <t>Чемшинов Владимир Саналович</t>
  </si>
  <si>
    <t>Нимгиров Давид Темирович</t>
  </si>
  <si>
    <t>Дорджиева Людмила Захаровна</t>
  </si>
  <si>
    <t>Бадмахалгаев Лаг Сергеевич</t>
  </si>
  <si>
    <t>Бембеева Татьяна Алексеевна</t>
  </si>
  <si>
    <r>
      <t>Председатель жюри</t>
    </r>
    <r>
      <rPr>
        <sz val="12"/>
        <color theme="1"/>
        <rFont val="Times New Roman"/>
        <family val="1"/>
        <charset val="204"/>
      </rPr>
      <t xml:space="preserve">____________                   </t>
    </r>
    <r>
      <rPr>
        <u/>
        <sz val="12"/>
        <color theme="1"/>
        <rFont val="Times New Roman"/>
        <family val="1"/>
        <charset val="204"/>
      </rPr>
      <t>Эрдниев Б.П.</t>
    </r>
    <r>
      <rPr>
        <sz val="12"/>
        <color theme="1"/>
        <rFont val="Times New Roman"/>
        <family val="1"/>
        <charset val="204"/>
      </rPr>
      <t xml:space="preserve">                     </t>
    </r>
  </si>
  <si>
    <t xml:space="preserve">   Протокол муниципального этапа XIII Республиканской математической олимпиады имени академика РАО П.М. Эрдниева   </t>
  </si>
  <si>
    <t xml:space="preserve">                 Максимальный балл -  35.                                           Дата проведения:     21 марта  2023 г.</t>
  </si>
  <si>
    <t>Надвидова Альмина Евгеньевна</t>
  </si>
  <si>
    <t>Мушаев Чингиз Мингиянович</t>
  </si>
  <si>
    <t>Саномпилова Энкира Николаевна</t>
  </si>
  <si>
    <t>Сохорова Ева Бадмаевна</t>
  </si>
  <si>
    <t>Арманова Аэлита Александровна</t>
  </si>
  <si>
    <t>Эльзатеева Полина Вадимовна</t>
  </si>
  <si>
    <t>Суянов Олег Александрович</t>
  </si>
  <si>
    <t>Ерпылёв Александр Анатольевич</t>
  </si>
  <si>
    <t>Горбачева Анна Юрьевна</t>
  </si>
  <si>
    <t>Цеденов Церен Мергенович</t>
  </si>
  <si>
    <t>Карсаев Алексаенд Евгеньевич</t>
  </si>
  <si>
    <t>Сангаджи-Горяев Константин Николаевич</t>
  </si>
  <si>
    <t>Черкасов Лев Мингиянович</t>
  </si>
  <si>
    <t>Нестеренко Владимир Николаевич</t>
  </si>
  <si>
    <t>Гридин Иван Романович</t>
  </si>
  <si>
    <t>Домбринова Даяна   Мергеновна</t>
  </si>
  <si>
    <t xml:space="preserve">Кашиев Санжи Саврович </t>
  </si>
  <si>
    <t>Дулахинов Эрдни Борисович</t>
  </si>
  <si>
    <t xml:space="preserve">Чунгунов Михаил Алексеевич </t>
  </si>
  <si>
    <t>Мушаев Арслан Саналович</t>
  </si>
  <si>
    <t>Покачкова Даяна Александровна</t>
  </si>
  <si>
    <t>Акугинов Денис Витальевич</t>
  </si>
  <si>
    <t>Ошаев Бадма Оконович</t>
  </si>
  <si>
    <t>Ардаева Ангира Баатровна</t>
  </si>
  <si>
    <t>Бадмаев Наян Игоревич</t>
  </si>
  <si>
    <t>Жамгырчиев Эмиль Шерланович</t>
  </si>
  <si>
    <t>Очирова Алла Саналовна</t>
  </si>
  <si>
    <t>Бадмаева Наяна Эрдниевна</t>
  </si>
  <si>
    <t>Тарчиев Сангаджи Геннадьевич</t>
  </si>
  <si>
    <t>Баянова Виктория Ильинична</t>
  </si>
  <si>
    <t>Лиджиев  Байр Мергенович</t>
  </si>
  <si>
    <t>Абушинов Артем Дольганович</t>
  </si>
  <si>
    <t>Богданов Данил Алексеевич</t>
  </si>
  <si>
    <t>Балданов Буута Саналович</t>
  </si>
  <si>
    <t>Шейдаев Рамиль Ахмедович</t>
  </si>
  <si>
    <t>Церенов Аюш Аюкаевич</t>
  </si>
  <si>
    <t>Неизвестный Даниил Русланович</t>
  </si>
  <si>
    <t>Соскуева Айлана Юрьевна</t>
  </si>
  <si>
    <t>Чучинова Альвина Дорджиевна</t>
  </si>
  <si>
    <t>Басанова Иляна Александровна</t>
  </si>
  <si>
    <t>Антаканов Санджи Очирович</t>
  </si>
  <si>
    <t>Какишев  Санджи Очирович</t>
  </si>
  <si>
    <t>Анеев Бадма Чингисович</t>
  </si>
  <si>
    <t>Шарапов Мерген Джангарович</t>
  </si>
  <si>
    <t>Бадмаев Галсан Сергеевич</t>
  </si>
  <si>
    <t>Аристаев Алексей Мергенович</t>
  </si>
  <si>
    <t>Дорджиев Дольган Сергеевич</t>
  </si>
  <si>
    <t>Бугаев Джал Сергеевич</t>
  </si>
  <si>
    <t>Личгоряев  Аюка Сананович</t>
  </si>
  <si>
    <t>Аржанова  Сувсана Дорджиевна</t>
  </si>
  <si>
    <t>Манджикова Алиса Очировна</t>
  </si>
  <si>
    <t>Мукаев Арлтан  Басангович</t>
  </si>
  <si>
    <t>Сангаджи-Горяев Аюр Джангарович</t>
  </si>
  <si>
    <t>Ермошкаев  Тамерлан Джангарович</t>
  </si>
  <si>
    <t>МБОУ «СОШ №17»</t>
  </si>
  <si>
    <t>МБОУ «СОШ № 4»</t>
  </si>
  <si>
    <t>МБОУ «СОШ №18»</t>
  </si>
  <si>
    <t>МБОУ "СОШ №21"</t>
  </si>
  <si>
    <t>МБОУ "СОШ №23 им. Эрдниева П.М."</t>
  </si>
  <si>
    <t>МБОУ «СОШ № 23 им. Эрдниева П.М.»</t>
  </si>
  <si>
    <t>МБОУ «СОШ № 15»</t>
  </si>
  <si>
    <t>МБОУ "РНГ"</t>
  </si>
  <si>
    <t>МБОУ "СОШ №8 им. Н. Очирова"</t>
  </si>
  <si>
    <t> МБОУ «ЭКГ»</t>
  </si>
  <si>
    <t>МБОУ «СОШ №10»им. Бембетова В.А.</t>
  </si>
  <si>
    <t xml:space="preserve">МБОУ СОШ № 3 </t>
  </si>
  <si>
    <t>МБОУ ""Калмыцкая этнокультурная гимназия им. Зая-Пандиты</t>
  </si>
  <si>
    <t>Дорджиева Айса Георгиевна</t>
  </si>
  <si>
    <t>Ангрикова Ольга Владимировна</t>
  </si>
  <si>
    <t>Мартынова Байрта Юрьевна</t>
  </si>
  <si>
    <t>Андрюшкеева Элла Владимировна</t>
  </si>
  <si>
    <t>Бикеева Саглара Камчановна</t>
  </si>
  <si>
    <t>Джоджина Светлана Борисовна</t>
  </si>
  <si>
    <t>Цеденова Мария Очировна</t>
  </si>
  <si>
    <t>Очир - Гаряева Байир Петровна</t>
  </si>
  <si>
    <t>Бембинова Наталья Валерьевна</t>
  </si>
  <si>
    <t>Кушлынова Наталья Геннадьевна</t>
  </si>
  <si>
    <t>Сангаева Ольга Викторовна</t>
  </si>
  <si>
    <t>Тикеева Галина Ивановна</t>
  </si>
  <si>
    <t>Гадаева Цагана Викторовна</t>
  </si>
  <si>
    <t>Васюткина Людмила Николаевна</t>
  </si>
  <si>
    <t>Очирова Полина Петровна</t>
  </si>
  <si>
    <t>Хаттаева Ольга Викторовна</t>
  </si>
  <si>
    <t>Пантюхова Маргарита Рафаэльевна</t>
  </si>
  <si>
    <t>Усунцынова Ольга Анатольевна</t>
  </si>
  <si>
    <t>Гладкова Анжелика Валерьевна</t>
  </si>
  <si>
    <t>Монолбаева Кермен Павловна</t>
  </si>
  <si>
    <t>Дженджиева Виктория Эрдниевна</t>
  </si>
  <si>
    <t>Лыскина Людмила Николаевна</t>
  </si>
  <si>
    <t>Манджиева Надежда Манджиевна</t>
  </si>
  <si>
    <t>Оконова Валентина Санджиевна</t>
  </si>
  <si>
    <t>Ленкова Ольга Анатольевна</t>
  </si>
  <si>
    <t>Кийкова Инна Александровна</t>
  </si>
  <si>
    <t>Бадмаева Елена Григорьевна</t>
  </si>
  <si>
    <t>Санджигоряева Валентина Алексеевна</t>
  </si>
  <si>
    <t>Ахадуева Альма Гурбановна</t>
  </si>
  <si>
    <t>Балтыкова Босхомджи Цереновна</t>
  </si>
  <si>
    <t>Шардаева Людмила Долановна</t>
  </si>
  <si>
    <t>Ольдаева Галина Борисовна</t>
  </si>
  <si>
    <t>Эрендженова Полина Борисовна</t>
  </si>
  <si>
    <t>Шургучиева Эльвира Лавриновна</t>
  </si>
  <si>
    <t>Мутулова Любовь Владимировна</t>
  </si>
  <si>
    <t>Миронова Нелли Владимировна</t>
  </si>
  <si>
    <t>Аучаева Анна Аркадьевна</t>
  </si>
  <si>
    <t>Чалеева Нина Ивановна</t>
  </si>
  <si>
    <t>Адучина Саглара Викторовна</t>
  </si>
  <si>
    <t>Лариева Дина Ивановна</t>
  </si>
  <si>
    <t>Бижгирова Саглара Григорьевна</t>
  </si>
  <si>
    <t xml:space="preserve">                 Максимальный балл -  35                                           Дата проведения:     21 марта  2023 г.</t>
  </si>
  <si>
    <t>Очиров Адьян Сергеевич</t>
  </si>
  <si>
    <t>25.03.2012г.</t>
  </si>
  <si>
    <t>Сергеев Вениамин Басанович</t>
  </si>
  <si>
    <t>11.11.2011г.</t>
  </si>
  <si>
    <t>Манхаков Арман Арсланович</t>
  </si>
  <si>
    <t>26.07.2011г.</t>
  </si>
  <si>
    <t>Барлыкова Саглара Сергеевна</t>
  </si>
  <si>
    <t>Тавунов Алдар Александрович</t>
  </si>
  <si>
    <t>16.10.2011г.</t>
  </si>
  <si>
    <t>Ехаева Дельгира Эрдниевна</t>
  </si>
  <si>
    <t>26.12.2011г.</t>
  </si>
  <si>
    <t>Дензинова Лариса Менкеновна</t>
  </si>
  <si>
    <t>Михайлов Святослав Александрович</t>
  </si>
  <si>
    <t>МБОУ "СОШ №2"</t>
  </si>
  <si>
    <t>Буйная Влада Евгеньевна</t>
  </si>
  <si>
    <t>Филоненко Наталия Михайловна</t>
  </si>
  <si>
    <t>Манджиев Эрдем Сергеевич</t>
  </si>
  <si>
    <t>Тагирова Саглар Владимировна</t>
  </si>
  <si>
    <t>Максаева Сар - Герел Дорджиевна</t>
  </si>
  <si>
    <t>Курдюкова Анна Витальевна</t>
  </si>
  <si>
    <t>Сангаджи-Горяев Эльвег Эдуардович</t>
  </si>
  <si>
    <t>Пайзыева Гунча Атамурадовна</t>
  </si>
  <si>
    <t>Эрдниева Ника Валериевна</t>
  </si>
  <si>
    <t>Намруев Алдар Санджиевич</t>
  </si>
  <si>
    <t>Настаев Исен Владимирович</t>
  </si>
  <si>
    <t>Наранова Татьяна Николаевна</t>
  </si>
  <si>
    <t>Минкеева Ирина Александровна</t>
  </si>
  <si>
    <t>Шоводаева Алевтина Николаевна</t>
  </si>
  <si>
    <t>Потеева Эльвира Вадимовна</t>
  </si>
  <si>
    <t>Нимгирова Нелли Давидовна</t>
  </si>
  <si>
    <t>МБОУ «СОШ № 20»</t>
  </si>
  <si>
    <t xml:space="preserve">Туекбасова Амина Евгеньевна </t>
  </si>
  <si>
    <t>Яманов Севект Манджиевич</t>
  </si>
  <si>
    <t>Денишев Рамис Альбекович</t>
  </si>
  <si>
    <t>Денишева Алия Гадылбековна</t>
  </si>
  <si>
    <t>Чернов Игорь Вадимович</t>
  </si>
  <si>
    <t>Ашаев Олег Александрович</t>
  </si>
  <si>
    <t>Соловьянова Алёна Алексеевна</t>
  </si>
  <si>
    <t>Шовгурова Баина Бадмаевна</t>
  </si>
  <si>
    <t>Кирьянова Александра Бачаровна</t>
  </si>
  <si>
    <t>Басангов Мерген Николаевич</t>
  </si>
  <si>
    <t>Цембелева Светлана Викторовна</t>
  </si>
  <si>
    <t>Гутчинова Эмилия Николаевна</t>
  </si>
  <si>
    <t>Манджиева Саглар Ивановна</t>
  </si>
  <si>
    <t>Ванькаев Давид Евгеньевич</t>
  </si>
  <si>
    <t>Киш Глеб Алексеевич</t>
  </si>
  <si>
    <t>Хечеев Иджил Михайлович</t>
  </si>
  <si>
    <t>Насунов Алтан Очирович</t>
  </si>
  <si>
    <t>Годгаев Бата Саврович</t>
  </si>
  <si>
    <t>Карманова К.С</t>
  </si>
  <si>
    <t>Шабжуров Дава Вячеславович</t>
  </si>
  <si>
    <t>Спиридонов Ю.Б-Г</t>
  </si>
  <si>
    <t>Нохенова Анастасия Олеговна</t>
  </si>
  <si>
    <t>Богданова Ирина Николаевна</t>
  </si>
  <si>
    <t>Титеева Заяна Бадмаевна</t>
  </si>
  <si>
    <t>Михайлов Александр Евгеньевич</t>
  </si>
  <si>
    <t>Хомутникова Татьяна Петровна</t>
  </si>
  <si>
    <t>Фидий Юлия Евгеньевна</t>
  </si>
  <si>
    <t>Басангова Джиргал Алексеевна</t>
  </si>
  <si>
    <t>Мергенов Бату Саналович</t>
  </si>
  <si>
    <t>Сарамурзаева Лина Ибрайхановна</t>
  </si>
  <si>
    <t>Голденова Екатерина Александровна</t>
  </si>
  <si>
    <t>Насунова Г.Г.</t>
  </si>
  <si>
    <t>Тюмидов Олег Кириллович</t>
  </si>
  <si>
    <t>Бургустинова Алтана Эрдниевна</t>
  </si>
  <si>
    <t>Бимбирова Алтана Алексеевна</t>
  </si>
  <si>
    <t>Антропов Артур Арсланович</t>
  </si>
  <si>
    <t>Лариева Рада Романовна</t>
  </si>
  <si>
    <t>Тюрбеев Церен Николаевич</t>
  </si>
  <si>
    <t>Гольдинов Савелий Александрович</t>
  </si>
  <si>
    <t>Тюмидова  Альмина  Сергеевна</t>
  </si>
  <si>
    <t>Тавлиев Богдан Баатрович</t>
  </si>
  <si>
    <t>Эренженова Милана Саналовна</t>
  </si>
  <si>
    <t>Чимидов Заян Бадмаевич</t>
  </si>
  <si>
    <t>Джалаев Тамерлан Бадмаевич</t>
  </si>
  <si>
    <t>Болдырев Джангар Мингиянович</t>
  </si>
  <si>
    <t>Тюлеева Гиляна Валериевна</t>
  </si>
  <si>
    <t>Манджиева Лана Игоревна</t>
  </si>
  <si>
    <t>Очиров Анджа Очирович</t>
  </si>
  <si>
    <t>Бембеева  Амулан  Евгеньевна</t>
  </si>
  <si>
    <t>Горяева Саглара Петровна</t>
  </si>
  <si>
    <t>Васильева Виктория Евгеньевна</t>
  </si>
  <si>
    <t>Корсунова Ольга Спиридоновна</t>
  </si>
  <si>
    <t>Далюев Денис  Аралтанович</t>
  </si>
  <si>
    <t>Оргаев   Дмитрий  Александрович</t>
  </si>
  <si>
    <t>Манджиева  Амуланга Алексеевна</t>
  </si>
  <si>
    <t>Таибова Ирада Абасовна</t>
  </si>
  <si>
    <t>Ятаева Баина Александровна</t>
  </si>
  <si>
    <t>14.03.2011г.</t>
  </si>
  <si>
    <t>14.05.2011г.</t>
  </si>
  <si>
    <t>Араев Аюка Саналович</t>
  </si>
  <si>
    <t>10.08.2010г.</t>
  </si>
  <si>
    <t>Шургучинова Айлана Викторовна</t>
  </si>
  <si>
    <t>21.01.2011г.</t>
  </si>
  <si>
    <t>Адъяев Станислав Владимирович</t>
  </si>
  <si>
    <t>Панфилова Лариса Алексеевна</t>
  </si>
  <si>
    <t>Дорджиева Айтана Чингисовна</t>
  </si>
  <si>
    <t>Манджиев Улан Александрович</t>
  </si>
  <si>
    <t>Лукшанова Валерия Саналовна</t>
  </si>
  <si>
    <t>Манжеев Эренцен Церенович</t>
  </si>
  <si>
    <t>Мучеряев Наран Сергеевич</t>
  </si>
  <si>
    <t>Захарьева Екатерина Вадимовна</t>
  </si>
  <si>
    <t>Эрдни-Горяев Андрей Иванович</t>
  </si>
  <si>
    <t>Деев Александр Сергеевич</t>
  </si>
  <si>
    <t>Номинханова Татьяна Васильевна</t>
  </si>
  <si>
    <t>Эдгеева Энкира Саналовна</t>
  </si>
  <si>
    <t>Манджиева Заяна Саналовна</t>
  </si>
  <si>
    <t>Петруев Эрдни Владимирович</t>
  </si>
  <si>
    <t>Нидюлина Гиляна Юрьевна</t>
  </si>
  <si>
    <t>Эрендженова Аюна Дмитриевна</t>
  </si>
  <si>
    <t>Сарылов Джангар Андреевич</t>
  </si>
  <si>
    <t>Бембеев Баир Церенович</t>
  </si>
  <si>
    <t xml:space="preserve">           14.03. 2011</t>
  </si>
  <si>
    <t>МБОУ «СОШ № 23  им. Эрдниева П.М»</t>
  </si>
  <si>
    <t>Чечитов Роман Павлович</t>
  </si>
  <si>
    <t>Намысова Аршана Алексеевна</t>
  </si>
  <si>
    <t>Эрдни-Горяев Замба Саналович</t>
  </si>
  <si>
    <t>Хейчиева Ева Анатольевна</t>
  </si>
  <si>
    <t>Кальдинов Владислав Евгеньевич</t>
  </si>
  <si>
    <t>Утатынова В.Ш.</t>
  </si>
  <si>
    <t>Туйдина София Александровна</t>
  </si>
  <si>
    <t>Джембеева Заяна Нарановна</t>
  </si>
  <si>
    <t>Башинский Илья Анатольевич</t>
  </si>
  <si>
    <t>Баканова Любовь Ивановна</t>
  </si>
  <si>
    <t>Сарунов  Алтан Сергеевич</t>
  </si>
  <si>
    <t>Бадминова Л.Н.</t>
  </si>
  <si>
    <t>Денишев Ануар Альбекович</t>
  </si>
  <si>
    <t>Эренценова Айта Вадимовна</t>
  </si>
  <si>
    <t>Бадушев Валерий Бембеевич</t>
  </si>
  <si>
    <t>Воробьев Александр Евгеньевич</t>
  </si>
  <si>
    <t>Чолудаев  Эркен  Саналович</t>
  </si>
  <si>
    <t>Окушкаева Кермен Борисовна</t>
  </si>
  <si>
    <t>Эрдниев Дэнни  Баирович</t>
  </si>
  <si>
    <t>Мудракова Алина Витальевна</t>
  </si>
  <si>
    <t>Бадиева Людмила Борисовна</t>
  </si>
  <si>
    <t>Эльдяшева Энкира Цереновна</t>
  </si>
  <si>
    <t>Имкенов Темир Игорьевич</t>
  </si>
  <si>
    <t>Санжиева Ольга Тельджеевна</t>
  </si>
  <si>
    <t>Лиджиева Эльзята Анатольевна</t>
  </si>
  <si>
    <t>Шорваев Данзан Баатрович</t>
  </si>
  <si>
    <t>Есинов Дарсен Дмитриевич</t>
  </si>
  <si>
    <t>Эминова Мария Мингияновна</t>
  </si>
  <si>
    <t>Карпенко Ярослав Анатольевич</t>
  </si>
  <si>
    <t>Ванькаев  Санан  Эрдемович</t>
  </si>
  <si>
    <t>Бульдигирова Камилла Николаевна</t>
  </si>
  <si>
    <t>Горяева Светлана Викторовна</t>
  </si>
  <si>
    <t>Ходыков  Данил Евгеньевич</t>
  </si>
  <si>
    <t>Авеев Герман  Бадмаевич</t>
  </si>
  <si>
    <t>Зулаев  Эрдем Очирович</t>
  </si>
  <si>
    <t>Шалаева Диана Сергеевна</t>
  </si>
  <si>
    <t>12.08.2009г.</t>
  </si>
  <si>
    <t>03.02.2009г.</t>
  </si>
  <si>
    <t>Тишкеева Елена Сергеевна</t>
  </si>
  <si>
    <t>30.07.2009г</t>
  </si>
  <si>
    <t>Дорджиев Алдар Утнасунович</t>
  </si>
  <si>
    <t>01.11.2009г.</t>
  </si>
  <si>
    <t>Болдырева Дельгир Сергеевна</t>
  </si>
  <si>
    <t>Рустамов Марат Эльчинович</t>
  </si>
  <si>
    <t>Чонаева Инга Александровна</t>
  </si>
  <si>
    <t>Дорджиев Наран Кириллович</t>
  </si>
  <si>
    <t>Павлова Наталия Романовна</t>
  </si>
  <si>
    <t>Нюдлеева Светлана Николаевна</t>
  </si>
  <si>
    <t>Лиджеев Олег Саналович</t>
  </si>
  <si>
    <t>Гоняев Аюш Дмитриевич</t>
  </si>
  <si>
    <t>Сангаджиев Наран Игоревич</t>
  </si>
  <si>
    <t xml:space="preserve">Будыков Дмитрий Александрович </t>
  </si>
  <si>
    <t>Польшинова Милана Владиславовна</t>
  </si>
  <si>
    <t>Пухов Александр Дмитриевич</t>
  </si>
  <si>
    <t>12.12.2008г.</t>
  </si>
  <si>
    <t>Бадмаева Баина Саналовна</t>
  </si>
  <si>
    <t>Коробейникова София Нарановна</t>
  </si>
  <si>
    <t>Нимгиров Дарсен Эренценович</t>
  </si>
  <si>
    <t>Мукебенова Айтана Хонгоровна</t>
  </si>
  <si>
    <t>Бадмаев Виктор Геннадьевич</t>
  </si>
  <si>
    <t>Улядуров Сергей Баатрович</t>
  </si>
  <si>
    <t>Лиджиев Боуш Александрович</t>
  </si>
  <si>
    <t>Цединова Дарья Олеговна</t>
  </si>
  <si>
    <t>Яванова С.С.</t>
  </si>
  <si>
    <t>Алляев Баир Олегович</t>
  </si>
  <si>
    <t>Яванова С.С</t>
  </si>
  <si>
    <t>Ласкова Ангелина Антоновна</t>
  </si>
  <si>
    <t>22.07 2009</t>
  </si>
  <si>
    <t>Пахомкина Евгения Мергеновна</t>
  </si>
  <si>
    <t>Гордаев  Дольган Арсланович</t>
  </si>
  <si>
    <t>МБОУ "РНГ</t>
  </si>
  <si>
    <t>Коваль  Светлана Анатольевна</t>
  </si>
  <si>
    <t>Цихаева Зулейха Анваровна</t>
  </si>
  <si>
    <t>Абушинова Анна Николаевна</t>
  </si>
  <si>
    <t>Маркуев Кирилл Дорджиевич</t>
  </si>
  <si>
    <t>Мукабенов Наран Николаевич</t>
  </si>
  <si>
    <t>Джеваджинов Джал Саналович</t>
  </si>
  <si>
    <t>Малыкова Руслана Денисовна</t>
  </si>
  <si>
    <t>Церенов Байрсан Саварович</t>
  </si>
  <si>
    <t>Батырева Айнура Дольгановна</t>
  </si>
  <si>
    <t>Четырев Глеб Вячеславович</t>
  </si>
  <si>
    <t>Санжаков Егор Константинович</t>
  </si>
  <si>
    <t>Чужгинов Аюка Андреевич</t>
  </si>
  <si>
    <t>Басаева Цагана Ивановна</t>
  </si>
  <si>
    <t>Гатипова Софья Владимировна</t>
  </si>
  <si>
    <t>Очирова Элеонора Андреевна</t>
  </si>
  <si>
    <t>Баяев Давид Александрович</t>
  </si>
  <si>
    <t>Инджиева  Энкира Игоревна</t>
  </si>
  <si>
    <t>Наминова Мария  Ульмяновна</t>
  </si>
  <si>
    <t>Аршеев  Тимур Каримович</t>
  </si>
  <si>
    <t>Павлов Адьян Джангарович</t>
  </si>
  <si>
    <t>Халтырова Данара  Мингияновна</t>
  </si>
  <si>
    <t>Цатхланов Давид Наранович</t>
  </si>
  <si>
    <t>Басханжиев  Басанг Андреевич</t>
  </si>
  <si>
    <t>МБОУ "Элистинский лицей</t>
  </si>
  <si>
    <t>Лиджиева Нина Очировна</t>
  </si>
  <si>
    <t>Колкарёва Даяна Вадимовна</t>
  </si>
  <si>
    <t>Чупова  Алтана Юрьевна</t>
  </si>
  <si>
    <t>Манжиков Максим Наранович</t>
  </si>
  <si>
    <t>Харцхаева Оксана Алексеевна</t>
  </si>
  <si>
    <t>Мамутова  Алика Эренценовна</t>
  </si>
  <si>
    <t>Нахошкин Наран Анатольевич</t>
  </si>
  <si>
    <t>МБОУ "Элистинский технический лицей"</t>
  </si>
  <si>
    <t>Санджиева Светлана Бадмаевна</t>
  </si>
  <si>
    <t>Яманова  Полина Александровна</t>
  </si>
  <si>
    <t>Муниев  Эдуард  Аркадьевич</t>
  </si>
  <si>
    <t>Эрднеева Занда Саналовна</t>
  </si>
  <si>
    <t>Чимидова Виктория Мингияновна</t>
  </si>
  <si>
    <t>Карманова К.С.</t>
  </si>
  <si>
    <t>Очиров Арлтан Немяевич</t>
  </si>
  <si>
    <t>Нимгирова Ааюна Мергеновна</t>
  </si>
  <si>
    <t>Цохуров Эрдни Иванович</t>
  </si>
  <si>
    <t>Горяев Церен Мингиянович</t>
  </si>
  <si>
    <t>Санжакова Ангелина Николаевна</t>
  </si>
  <si>
    <t>Лиджиев Дольган Павлович</t>
  </si>
  <si>
    <t>Манджиев Эсен Надбитович</t>
  </si>
  <si>
    <t>Санджинова Айлана Джаловна</t>
  </si>
  <si>
    <t>Кукаев Амир Темирович</t>
  </si>
  <si>
    <t>МБОУ СОШ № 3</t>
  </si>
  <si>
    <t>Аркинчеева Аяна  Адьяновна</t>
  </si>
  <si>
    <t>Дуденов Владислав Матвеевич</t>
  </si>
  <si>
    <t>01.08.2008г.</t>
  </si>
  <si>
    <t>15.10.2008г.</t>
  </si>
  <si>
    <t>Китляева Эллара Николаевна</t>
  </si>
  <si>
    <t>12.04.2009г.</t>
  </si>
  <si>
    <t>Саксыков Темир Анджаевич</t>
  </si>
  <si>
    <t>07.04.2008г.</t>
  </si>
  <si>
    <t>Корниенко Анатолий Алексеевич</t>
  </si>
  <si>
    <t>Ботиев Артём Эрдниевич</t>
  </si>
  <si>
    <t>Сасыков Санал Максимович</t>
  </si>
  <si>
    <t>Давинов Даниил Олегович</t>
  </si>
  <si>
    <t>Кайлакаева Алтана Сергеевна</t>
  </si>
  <si>
    <t>Мангашов Владислав Витальевич</t>
  </si>
  <si>
    <t>Чонаева Алина Санловна</t>
  </si>
  <si>
    <t>Боваева Байрта Анатольевна</t>
  </si>
  <si>
    <t xml:space="preserve">Корникова Луиза Эркеновна </t>
  </si>
  <si>
    <t>Манджиев Алдар Церенович</t>
  </si>
  <si>
    <t>Ерко Даниил Андреевич</t>
  </si>
  <si>
    <t>Улюмджиева Айса Чингисовна</t>
  </si>
  <si>
    <t>Нигдинова Лидия Романовна</t>
  </si>
  <si>
    <t>Бельтрикова Дарима Лиджиевна</t>
  </si>
  <si>
    <t>Поспелов Александр Дмитриевич</t>
  </si>
  <si>
    <t>Андрюшкин  Алдар Ходжонович</t>
  </si>
  <si>
    <t>Копылова   Дарья Андреевна</t>
  </si>
  <si>
    <t>Домашова Татьяна Львовна</t>
  </si>
  <si>
    <t>Буданова Валентина Бамбаевна</t>
  </si>
  <si>
    <t>Укурчиева Татьяна Александровна</t>
  </si>
  <si>
    <t>Онтаев Эльвег Бадмаевич</t>
  </si>
  <si>
    <t>Эрднеева Светлана Анатольевна</t>
  </si>
  <si>
    <t>Манджиева Виктория Васильевна</t>
  </si>
  <si>
    <t>Баянова Айса Сергеевна</t>
  </si>
  <si>
    <t>Мучкаева Наталья Петровна</t>
  </si>
  <si>
    <t>Петькеева Гульназ Викторовна</t>
  </si>
  <si>
    <t>Бурлуткина Элиана Владиставовна</t>
  </si>
  <si>
    <t>МБОУ СОШ № 4</t>
  </si>
  <si>
    <t>Цедеева Дарина Атаевна</t>
  </si>
  <si>
    <t>МБОУ СОШ № 10</t>
  </si>
  <si>
    <t>Цебекова Айса Саналовна</t>
  </si>
  <si>
    <t>МБОУ СОШ № 12</t>
  </si>
  <si>
    <t>Мукабенов  Батджиргал Джиргалович</t>
  </si>
  <si>
    <t>Рвачева Нина Дмитриевна</t>
  </si>
  <si>
    <t>Победитель</t>
  </si>
  <si>
    <t>Призер</t>
  </si>
  <si>
    <t>Бадма-Горяев Владислав Сангаджиевич</t>
  </si>
  <si>
    <t>ЭМГ</t>
  </si>
  <si>
    <t>Джоджина С.Б.</t>
  </si>
  <si>
    <t>Пюрвеева Э.Б.</t>
  </si>
  <si>
    <t>Сарылова Л.Т.</t>
  </si>
  <si>
    <t>Арманова Н.В.</t>
  </si>
  <si>
    <t>Санджиева С.Б.</t>
  </si>
  <si>
    <t>Тишкеева Е.А.</t>
  </si>
  <si>
    <t>Баканова Л.И.</t>
  </si>
  <si>
    <t>Корнеева Б.И.</t>
  </si>
  <si>
    <t>Левченко З.М.</t>
  </si>
  <si>
    <t>Лиджиева Н.О.</t>
  </si>
  <si>
    <t>Лыскина Л.Н.</t>
  </si>
  <si>
    <t>Окушкаева К.Б.</t>
  </si>
  <si>
    <t>Санжиева О.Т.</t>
  </si>
  <si>
    <t>Сарангова З.А.</t>
  </si>
  <si>
    <t>Тюлеева Г.В.</t>
  </si>
  <si>
    <t>Бадиева Л.Б.</t>
  </si>
  <si>
    <t>Наранова Т.Н.</t>
  </si>
  <si>
    <t>Санжиева Н.В.</t>
  </si>
  <si>
    <t>Мацакова С.В.</t>
  </si>
  <si>
    <t>Хомутникова Т.П.</t>
  </si>
  <si>
    <t>Блохина М.В.</t>
  </si>
  <si>
    <t>Корсунова О.С.</t>
  </si>
  <si>
    <t>Нечаева  Т.В.</t>
  </si>
  <si>
    <t>Бембеева А.И.</t>
  </si>
  <si>
    <t>Пипенко И.А.</t>
  </si>
  <si>
    <t>Кегярикова Е.Б.</t>
  </si>
  <si>
    <t>Манджиева С.И.</t>
  </si>
  <si>
    <t>Члены жюри:</t>
  </si>
  <si>
    <t xml:space="preserve">                                                                        (подпись)                                                                     (расшифровка)</t>
  </si>
  <si>
    <t>Санкуев Вячеслав Няминович</t>
  </si>
  <si>
    <t>Убушаев Сергей Николаевич</t>
  </si>
  <si>
    <t>Бадмаева Цаган Николаевна</t>
  </si>
  <si>
    <t>МБОУ «ЭКГ»</t>
  </si>
  <si>
    <t>Манджиева Евгения Дорджевна</t>
  </si>
  <si>
    <t>Мамутова   Ильмира Батровна</t>
  </si>
  <si>
    <t>Кондаев Роман Баатрович</t>
  </si>
  <si>
    <t>Баатыров  Дольган Мингиянович</t>
  </si>
  <si>
    <t xml:space="preserve">Эрднеева Намджил Гаряевна </t>
  </si>
  <si>
    <t>Серятирова Анна Алексеевна</t>
  </si>
  <si>
    <t>Канаева Ингилян  Витальевна</t>
  </si>
  <si>
    <t>Ковалева Светлана Алексеевна</t>
  </si>
  <si>
    <t>Гильеева Буйнта Александровна</t>
  </si>
  <si>
    <t>Муджикова Татьяна Михайловна</t>
  </si>
  <si>
    <t>Коваль Светлана Анатольевна</t>
  </si>
  <si>
    <t>Насонова Айса Батаевна</t>
  </si>
  <si>
    <t>Кюльменова  Нюдля  Саналовна</t>
  </si>
  <si>
    <t>Жерносек Степан Николаевич</t>
  </si>
  <si>
    <t>Ченкушев Артем Кириллович</t>
  </si>
  <si>
    <t>Мацакова Светлана Владимировна</t>
  </si>
  <si>
    <t>16.08.2007г</t>
  </si>
  <si>
    <t>Согданов Санал Александрович</t>
  </si>
  <si>
    <t>Кюнкрикова Татьяна Яковлевна</t>
  </si>
  <si>
    <t>Ленков Александр Олегович</t>
  </si>
  <si>
    <t>Яванова Светлана Сангаджиевна</t>
  </si>
  <si>
    <t>28.11 2007</t>
  </si>
  <si>
    <t>Буваева Алена Баатровна</t>
  </si>
  <si>
    <t>26.10.2008г.</t>
  </si>
  <si>
    <t>Шамаков Наран Тенгисович</t>
  </si>
  <si>
    <t>Очиров Бадма Эдуардович</t>
  </si>
  <si>
    <t>МБОУ "Элистинский лицей"</t>
  </si>
  <si>
    <t>Чемшинова  Авелина Саналовна</t>
  </si>
  <si>
    <t>Хамирова Эльзата Батровна</t>
  </si>
  <si>
    <t>Кураева Саглара Алексеевна</t>
  </si>
  <si>
    <t>Араев  Максим Евгеньевич</t>
  </si>
  <si>
    <t>Дорджиев Сангаджи Батрович</t>
  </si>
  <si>
    <t>23.05.2007г</t>
  </si>
  <si>
    <t>Бамбышев Мерген Саналович</t>
  </si>
  <si>
    <t>Акаева Дельгира Хаванговна</t>
  </si>
  <si>
    <t>28.06.2007г</t>
  </si>
  <si>
    <t>Ванькаева Алтана Айсовна</t>
  </si>
  <si>
    <t>Хатаев Бата Александрович</t>
  </si>
  <si>
    <t>Чубанов  Владимир Иванович</t>
  </si>
  <si>
    <t>Призёр</t>
  </si>
  <si>
    <t>Чадырова  Дарина Баатровна</t>
  </si>
  <si>
    <t>Бурбеджалова Татьяна Сергеевна</t>
  </si>
  <si>
    <t>Манджиева Цагана Бадмаевна</t>
  </si>
  <si>
    <t>Пюрбеев Адьян Валериевич</t>
  </si>
  <si>
    <t>Балтыков Ольдин Мингиянович</t>
  </si>
  <si>
    <t>Церенова Алтана Игоревна</t>
  </si>
  <si>
    <t>Оляхинов Мазан Владимирович</t>
  </si>
  <si>
    <t>Бурлуткин  Лавр Георгиевич</t>
  </si>
  <si>
    <t>Ходжигорова  Делгир Цереновна</t>
  </si>
  <si>
    <t>07.08.2007г</t>
  </si>
  <si>
    <t>Петяев Адьян Дмитриевич</t>
  </si>
  <si>
    <t>Немгиров  Арсений Саналович</t>
  </si>
  <si>
    <t>13.04.2007г</t>
  </si>
  <si>
    <t>Гришкин Федор Андреевич</t>
  </si>
  <si>
    <t xml:space="preserve">9 класс  </t>
  </si>
  <si>
    <t>МБОУ «СОШ №10» им. Бембетова В.А.</t>
  </si>
  <si>
    <t>Хулхачиев Алдар Константинович</t>
  </si>
  <si>
    <t>Укурчинова Делгира Баатровна</t>
  </si>
  <si>
    <t>Нимгиров Гаря Чингисович</t>
  </si>
  <si>
    <t>Манджиев Дольган Саналович</t>
  </si>
  <si>
    <t>Домбаев Дмитрий Эрдниевич</t>
  </si>
  <si>
    <t>Бадминова Любовь Николаевна</t>
  </si>
  <si>
    <t>Болдырев Дмитрий Сергеевич</t>
  </si>
  <si>
    <t>Корнеева Байрта Ильинична</t>
  </si>
  <si>
    <t>Басангова  Амина Арсланговна</t>
  </si>
  <si>
    <t>Доржеева Дарина Петровна</t>
  </si>
  <si>
    <t>16.02.2006г.</t>
  </si>
  <si>
    <t>Бюдаев Юрий Сергеевич</t>
  </si>
  <si>
    <t>Чедыров  Давид Владимирович</t>
  </si>
  <si>
    <t>17.04.2007г</t>
  </si>
  <si>
    <t>Бадмаев Лиджи Баатрович</t>
  </si>
  <si>
    <t>Лариев  Владислав Вячеславович</t>
  </si>
  <si>
    <t>Шуркаева Диана Васильевна</t>
  </si>
  <si>
    <t>Шараева Дарья Федоровна</t>
  </si>
  <si>
    <t>Петкеева Альмина Очировна</t>
  </si>
  <si>
    <t>Кутушов Бадма Валерьевич</t>
  </si>
  <si>
    <t>Буваева Дарина Долгановна</t>
  </si>
  <si>
    <t>Басангова Анжелика Евгеньевна</t>
  </si>
  <si>
    <t>06.10.2006г.</t>
  </si>
  <si>
    <t>Абушинов Алексей Юрьевич</t>
  </si>
  <si>
    <t>Цекиров Цецен Зултаевич</t>
  </si>
  <si>
    <t>Багликов  Артур  Арслангович</t>
  </si>
  <si>
    <t>Помпаев Эрдем Джангарович</t>
  </si>
  <si>
    <t>15.04.2006г.</t>
  </si>
  <si>
    <t>Санджиев Алдар Анатольевич</t>
  </si>
  <si>
    <t>Эрдни-Горяев  Данзан Саврович</t>
  </si>
  <si>
    <t>Эрднеева Полина Николаевна</t>
  </si>
  <si>
    <t>Уланова  Алтана Нимгировна</t>
  </si>
  <si>
    <t>Эрендженова  Амуланга Эдурадовна</t>
  </si>
  <si>
    <t>Кокунцыкова Эвелина Саналовна</t>
  </si>
  <si>
    <t>Бовальдинов Вадим Александрович</t>
  </si>
  <si>
    <t>Корнеева  Александра Николаевна</t>
  </si>
  <si>
    <t>Каткаева Айса Дмитриевна</t>
  </si>
  <si>
    <t>Цебекова  Алина Очировна</t>
  </si>
  <si>
    <t>Явашкаева  Даяна Бадмаевна</t>
  </si>
  <si>
    <t>Дедюкиева  Иляна Валерьевна</t>
  </si>
  <si>
    <t xml:space="preserve">10 класс  </t>
  </si>
  <si>
    <t>08.09.200</t>
  </si>
  <si>
    <t>Опуева Айлана Очировна</t>
  </si>
  <si>
    <t>Астанков Данир Дмитриевич</t>
  </si>
  <si>
    <t>21.03.2006г</t>
  </si>
  <si>
    <t>Сачилаев Иван Сарангович</t>
  </si>
  <si>
    <t>Лиджиева Байсана Николаевна</t>
  </si>
  <si>
    <t>Кодлаев Давид Алексеевич</t>
  </si>
  <si>
    <t>Мучкаев Хонгр Сананович</t>
  </si>
  <si>
    <t>Сарангова Ирина Сергеевна</t>
  </si>
  <si>
    <t>Обинов Арлтан Басангович</t>
  </si>
  <si>
    <t>09.07.2005г.</t>
  </si>
  <si>
    <t>Бурулдаев Бембя Виталиевич</t>
  </si>
  <si>
    <t>Дорджиева Альмина Басанговна</t>
  </si>
  <si>
    <t>26.08.2005г</t>
  </si>
  <si>
    <t>Эрдненова Юлия Геннадьевна</t>
  </si>
  <si>
    <t>Волкова Елена Михайловна</t>
  </si>
  <si>
    <t>Ангриков Тенгис Владимирович</t>
  </si>
  <si>
    <t>Чимидов  Мингиян Саналович</t>
  </si>
  <si>
    <t>Болдырева  Алина Дмитриевна</t>
  </si>
  <si>
    <t>МБОУ "СОШ № 12"</t>
  </si>
  <si>
    <t>Баулкин  Данир Вадимович</t>
  </si>
  <si>
    <t>МБОУ «ЭТЛ»</t>
  </si>
  <si>
    <t>Убушаев Валерий Басангович</t>
  </si>
  <si>
    <t>Годгаев  Эренцен Саврович</t>
  </si>
  <si>
    <t xml:space="preserve">11 класс  </t>
  </si>
  <si>
    <t xml:space="preserve">   Протокол муниципального этапа XV Республиканской математической олимпиады имени академика РАО П.М. Эрдниева   </t>
  </si>
  <si>
    <t>МБОУ ""КЭГ имени Зая-Пандиты</t>
  </si>
  <si>
    <t>МБОУ "КНГ имени Кичикова А. Ш."</t>
  </si>
  <si>
    <t>МБОУ "КНГ имени Кичикова А.Ш."</t>
  </si>
  <si>
    <t>МБОУ ""КЭГ  имени Зая-Пандиты</t>
  </si>
  <si>
    <t>МБОУ "СОШ №23 имени Эрдниева П.М."</t>
  </si>
  <si>
    <t xml:space="preserve">МБОУ "СОШ № 3 имени Н.Г.Сергиенко" </t>
  </si>
  <si>
    <t>МБОУ ""КЭГ имени  Зая-Пандиты"</t>
  </si>
  <si>
    <t>МБОУ "СОШ № 21"</t>
  </si>
  <si>
    <t>МБОУ "РНГ преп. С. Радонежского"</t>
  </si>
  <si>
    <t>МБОУ «СОШ № 18 имени Б.Б.Городовикова»</t>
  </si>
  <si>
    <t>МБОУ «СОШ № 17» имени Д.Н.Кугультинова</t>
  </si>
  <si>
    <t>Манджиева Байн Хейчиевна</t>
  </si>
  <si>
    <t xml:space="preserve">Тагирова Саглар Владимировна </t>
  </si>
  <si>
    <t>Насунова Галина Гунуновна</t>
  </si>
  <si>
    <t>Карманова Кеемя Сергеевна</t>
  </si>
  <si>
    <t>Доржиева Даяна Мергеновна</t>
  </si>
  <si>
    <t>Спиридонов Юрий Бадма-Гаряевич</t>
  </si>
  <si>
    <t>Сарангов Владислав Юрьевич</t>
  </si>
  <si>
    <t>МБОУ "СОШ № 2"</t>
  </si>
  <si>
    <t>37.1</t>
  </si>
  <si>
    <t xml:space="preserve"> Доржиева Даяна Мергеновна</t>
  </si>
  <si>
    <t>Бадминова Людмила Николаевна</t>
  </si>
  <si>
    <t>Утатынова Валентина Шонтеновна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</si>
</sst>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6">
    <xf numFmtId="0" fontId="0" fillId="0" borderId="0" xfId="0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/>
    <xf numFmtId="0" fontId="12" fillId="0" borderId="0" xfId="0" applyFont="1"/>
    <xf numFmtId="0" fontId="10" fillId="0" borderId="0" xfId="0" applyFont="1"/>
    <xf numFmtId="0" fontId="2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14" fontId="10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top"/>
    </xf>
    <xf numFmtId="0" fontId="13" fillId="0" borderId="4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3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/>
    </xf>
    <xf numFmtId="164" fontId="0" fillId="0" borderId="0" xfId="0" applyNumberFormat="1"/>
    <xf numFmtId="0" fontId="3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13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3" fillId="0" borderId="4" xfId="1" applyNumberFormat="1" applyFont="1" applyBorder="1" applyAlignment="1">
      <alignment horizontal="center" vertical="top" wrapText="1"/>
    </xf>
    <xf numFmtId="0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13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4" fillId="0" borderId="0" xfId="0" applyFont="1" applyBorder="1"/>
    <xf numFmtId="0" fontId="12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0" fontId="0" fillId="0" borderId="0" xfId="0" applyNumberFormat="1"/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top" wrapText="1"/>
    </xf>
    <xf numFmtId="10" fontId="2" fillId="0" borderId="0" xfId="1" applyNumberFormat="1" applyFont="1" applyAlignment="1">
      <alignment horizontal="center"/>
    </xf>
    <xf numFmtId="9" fontId="4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top"/>
    </xf>
    <xf numFmtId="164" fontId="5" fillId="3" borderId="1" xfId="0" applyNumberFormat="1" applyFont="1" applyFill="1" applyBorder="1" applyAlignment="1">
      <alignment vertical="top"/>
    </xf>
    <xf numFmtId="0" fontId="3" fillId="3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9" fillId="3" borderId="1" xfId="0" applyFont="1" applyFill="1" applyBorder="1" applyAlignment="1">
      <alignment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9" fontId="16" fillId="3" borderId="1" xfId="3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top" wrapText="1"/>
    </xf>
    <xf numFmtId="9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9" fontId="6" fillId="0" borderId="1" xfId="0" applyNumberFormat="1" applyFont="1" applyFill="1" applyBorder="1" applyAlignment="1">
      <alignment horizontal="center" vertical="top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9" fontId="4" fillId="3" borderId="1" xfId="3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0" fillId="0" borderId="0" xfId="0" applyNumberFormat="1"/>
    <xf numFmtId="0" fontId="21" fillId="0" borderId="1" xfId="1" applyFont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/>
    </xf>
    <xf numFmtId="0" fontId="22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2" borderId="4" xfId="0" applyFont="1" applyFill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0" fillId="0" borderId="1" xfId="0" applyFont="1" applyBorder="1"/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64" fontId="4" fillId="0" borderId="1" xfId="3" applyNumberFormat="1" applyFont="1" applyFill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4" fillId="0" borderId="1" xfId="0" applyFont="1" applyBorder="1"/>
    <xf numFmtId="0" fontId="6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vertical="center" wrapText="1"/>
    </xf>
    <xf numFmtId="14" fontId="27" fillId="0" borderId="1" xfId="0" applyNumberFormat="1" applyFont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0" xfId="1" applyFont="1" applyAlignment="1">
      <alignment horizontal="center"/>
    </xf>
    <xf numFmtId="9" fontId="6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Процентный" xfId="3" builtinId="5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36</xdr:row>
      <xdr:rowOff>190500</xdr:rowOff>
    </xdr:from>
    <xdr:ext cx="690015" cy="264560"/>
    <xdr:sp macro="" textlink="">
      <xdr:nvSpPr>
        <xdr:cNvPr id="2" name="TextBox 1"/>
        <xdr:cNvSpPr txBox="1"/>
      </xdr:nvSpPr>
      <xdr:spPr>
        <a:xfrm>
          <a:off x="1600200" y="204787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41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41</xdr:row>
      <xdr:rowOff>0</xdr:rowOff>
    </xdr:from>
    <xdr:ext cx="690015" cy="264560"/>
    <xdr:sp macro="" textlink="">
      <xdr:nvSpPr>
        <xdr:cNvPr id="7" name="TextBox 6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50</xdr:row>
      <xdr:rowOff>0</xdr:rowOff>
    </xdr:from>
    <xdr:ext cx="690015" cy="264560"/>
    <xdr:sp macro="" textlink="">
      <xdr:nvSpPr>
        <xdr:cNvPr id="10" name="TextBox 9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50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12" name="TextBox 11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13" name="TextBox 12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58</xdr:row>
      <xdr:rowOff>0</xdr:rowOff>
    </xdr:from>
    <xdr:ext cx="690015" cy="264560"/>
    <xdr:sp macro="" textlink="">
      <xdr:nvSpPr>
        <xdr:cNvPr id="14" name="TextBox 13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58</xdr:row>
      <xdr:rowOff>0</xdr:rowOff>
    </xdr:from>
    <xdr:ext cx="690015" cy="264560"/>
    <xdr:sp macro="" textlink="">
      <xdr:nvSpPr>
        <xdr:cNvPr id="15" name="TextBox 14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48</xdr:row>
      <xdr:rowOff>0</xdr:rowOff>
    </xdr:from>
    <xdr:ext cx="690015" cy="264560"/>
    <xdr:sp macro="" textlink="">
      <xdr:nvSpPr>
        <xdr:cNvPr id="16" name="TextBox 15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48</xdr:row>
      <xdr:rowOff>0</xdr:rowOff>
    </xdr:from>
    <xdr:ext cx="690015" cy="264560"/>
    <xdr:sp macro="" textlink="">
      <xdr:nvSpPr>
        <xdr:cNvPr id="17" name="TextBox 16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60</xdr:row>
      <xdr:rowOff>0</xdr:rowOff>
    </xdr:from>
    <xdr:ext cx="690015" cy="264560"/>
    <xdr:sp macro="" textlink="">
      <xdr:nvSpPr>
        <xdr:cNvPr id="18" name="TextBox 17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60</xdr:row>
      <xdr:rowOff>0</xdr:rowOff>
    </xdr:from>
    <xdr:ext cx="690015" cy="264560"/>
    <xdr:sp macro="" textlink="">
      <xdr:nvSpPr>
        <xdr:cNvPr id="19" name="TextBox 18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20" name="TextBox 19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21" name="TextBox 20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22" name="TextBox 21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23" name="TextBox 22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4" name="TextBox 23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5" name="TextBox 24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26" name="TextBox 25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27" name="TextBox 26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8" name="TextBox 27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29" name="TextBox 28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30" name="TextBox 29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54</xdr:row>
      <xdr:rowOff>0</xdr:rowOff>
    </xdr:from>
    <xdr:ext cx="690015" cy="264560"/>
    <xdr:sp macro="" textlink="">
      <xdr:nvSpPr>
        <xdr:cNvPr id="31" name="TextBox 30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32" name="TextBox 31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</xdr:row>
      <xdr:rowOff>0</xdr:rowOff>
    </xdr:from>
    <xdr:ext cx="690015" cy="264560"/>
    <xdr:sp macro="" textlink="">
      <xdr:nvSpPr>
        <xdr:cNvPr id="33" name="TextBox 32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56</xdr:row>
      <xdr:rowOff>0</xdr:rowOff>
    </xdr:from>
    <xdr:ext cx="690015" cy="264560"/>
    <xdr:sp macro="" textlink="">
      <xdr:nvSpPr>
        <xdr:cNvPr id="34" name="TextBox 33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56</xdr:row>
      <xdr:rowOff>0</xdr:rowOff>
    </xdr:from>
    <xdr:ext cx="690015" cy="264560"/>
    <xdr:sp macro="" textlink="">
      <xdr:nvSpPr>
        <xdr:cNvPr id="35" name="TextBox 34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6" name="TextBox 35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7" name="TextBox 36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38" name="TextBox 37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39" name="TextBox 38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40" name="TextBox 39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41" name="TextBox 40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42" name="TextBox 41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43" name="TextBox 42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44" name="TextBox 43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45" name="TextBox 44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59</xdr:row>
      <xdr:rowOff>0</xdr:rowOff>
    </xdr:from>
    <xdr:ext cx="690015" cy="264560"/>
    <xdr:sp macro="" textlink="">
      <xdr:nvSpPr>
        <xdr:cNvPr id="46" name="TextBox 45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59</xdr:row>
      <xdr:rowOff>0</xdr:rowOff>
    </xdr:from>
    <xdr:ext cx="690015" cy="264560"/>
    <xdr:sp macro="" textlink="">
      <xdr:nvSpPr>
        <xdr:cNvPr id="47" name="TextBox 46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63</xdr:row>
      <xdr:rowOff>0</xdr:rowOff>
    </xdr:from>
    <xdr:ext cx="690015" cy="264560"/>
    <xdr:sp macro="" textlink="">
      <xdr:nvSpPr>
        <xdr:cNvPr id="48" name="TextBox 47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63</xdr:row>
      <xdr:rowOff>0</xdr:rowOff>
    </xdr:from>
    <xdr:ext cx="690015" cy="264560"/>
    <xdr:sp macro="" textlink="">
      <xdr:nvSpPr>
        <xdr:cNvPr id="49" name="TextBox 48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50" name="TextBox 49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51" name="TextBox 50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52" name="TextBox 51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53" name="TextBox 52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54" name="TextBox 53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55" name="TextBox 5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43</xdr:row>
      <xdr:rowOff>0</xdr:rowOff>
    </xdr:from>
    <xdr:ext cx="690015" cy="264560"/>
    <xdr:sp macro="" textlink="">
      <xdr:nvSpPr>
        <xdr:cNvPr id="56" name="TextBox 55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43</xdr:row>
      <xdr:rowOff>0</xdr:rowOff>
    </xdr:from>
    <xdr:ext cx="690015" cy="264560"/>
    <xdr:sp macro="" textlink="">
      <xdr:nvSpPr>
        <xdr:cNvPr id="57" name="TextBox 56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58" name="TextBox 57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59" name="TextBox 58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64</xdr:row>
      <xdr:rowOff>0</xdr:rowOff>
    </xdr:from>
    <xdr:ext cx="690015" cy="264560"/>
    <xdr:sp macro="" textlink="">
      <xdr:nvSpPr>
        <xdr:cNvPr id="60" name="TextBox 59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64</xdr:row>
      <xdr:rowOff>0</xdr:rowOff>
    </xdr:from>
    <xdr:ext cx="690015" cy="264560"/>
    <xdr:sp macro="" textlink="">
      <xdr:nvSpPr>
        <xdr:cNvPr id="61" name="TextBox 60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39</xdr:row>
      <xdr:rowOff>0</xdr:rowOff>
    </xdr:from>
    <xdr:ext cx="690015" cy="264560"/>
    <xdr:sp macro="" textlink="">
      <xdr:nvSpPr>
        <xdr:cNvPr id="62" name="TextBox 61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39</xdr:row>
      <xdr:rowOff>0</xdr:rowOff>
    </xdr:from>
    <xdr:ext cx="690015" cy="264560"/>
    <xdr:sp macro="" textlink="">
      <xdr:nvSpPr>
        <xdr:cNvPr id="63" name="TextBox 62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64" name="TextBox 63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65" name="TextBox 64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45</xdr:row>
      <xdr:rowOff>0</xdr:rowOff>
    </xdr:from>
    <xdr:ext cx="690015" cy="264560"/>
    <xdr:sp macro="" textlink="">
      <xdr:nvSpPr>
        <xdr:cNvPr id="66" name="TextBox 65"/>
        <xdr:cNvSpPr txBox="1"/>
      </xdr:nvSpPr>
      <xdr:spPr>
        <a:xfrm>
          <a:off x="3023980" y="15157174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45</xdr:row>
      <xdr:rowOff>0</xdr:rowOff>
    </xdr:from>
    <xdr:ext cx="690015" cy="264560"/>
    <xdr:sp macro="" textlink="">
      <xdr:nvSpPr>
        <xdr:cNvPr id="67" name="TextBox 66"/>
        <xdr:cNvSpPr txBox="1"/>
      </xdr:nvSpPr>
      <xdr:spPr>
        <a:xfrm>
          <a:off x="3023980" y="15157174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68" name="TextBox 67"/>
        <xdr:cNvSpPr txBox="1"/>
      </xdr:nvSpPr>
      <xdr:spPr>
        <a:xfrm>
          <a:off x="3023980" y="15405652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69" name="TextBox 68"/>
        <xdr:cNvSpPr txBox="1"/>
      </xdr:nvSpPr>
      <xdr:spPr>
        <a:xfrm>
          <a:off x="3023980" y="15405652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49</xdr:row>
      <xdr:rowOff>0</xdr:rowOff>
    </xdr:from>
    <xdr:ext cx="690015" cy="264560"/>
    <xdr:sp macro="" textlink="">
      <xdr:nvSpPr>
        <xdr:cNvPr id="70" name="TextBox 69"/>
        <xdr:cNvSpPr txBox="1"/>
      </xdr:nvSpPr>
      <xdr:spPr>
        <a:xfrm>
          <a:off x="3023980" y="1565413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49</xdr:row>
      <xdr:rowOff>0</xdr:rowOff>
    </xdr:from>
    <xdr:ext cx="690015" cy="264560"/>
    <xdr:sp macro="" textlink="">
      <xdr:nvSpPr>
        <xdr:cNvPr id="71" name="TextBox 70"/>
        <xdr:cNvSpPr txBox="1"/>
      </xdr:nvSpPr>
      <xdr:spPr>
        <a:xfrm>
          <a:off x="3023980" y="1565413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62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457325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2</xdr:col>
      <xdr:colOff>133350</xdr:colOff>
      <xdr:row>18</xdr:row>
      <xdr:rowOff>0</xdr:rowOff>
    </xdr:from>
    <xdr:to>
      <xdr:col>3</xdr:col>
      <xdr:colOff>68356</xdr:colOff>
      <xdr:row>19</xdr:row>
      <xdr:rowOff>20170</xdr:rowOff>
    </xdr:to>
    <xdr:sp macro="" textlink="">
      <xdr:nvSpPr>
        <xdr:cNvPr id="3" name="Надпись 85"/>
        <xdr:cNvSpPr txBox="1"/>
      </xdr:nvSpPr>
      <xdr:spPr>
        <a:xfrm>
          <a:off x="1933575" y="1597025"/>
          <a:ext cx="6858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36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133350</xdr:colOff>
      <xdr:row>36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152400</xdr:colOff>
      <xdr:row>36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695450" y="27813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152400</xdr:colOff>
      <xdr:row>36</xdr:row>
      <xdr:rowOff>0</xdr:rowOff>
    </xdr:from>
    <xdr:ext cx="594765" cy="264560"/>
    <xdr:sp macro="" textlink="">
      <xdr:nvSpPr>
        <xdr:cNvPr id="5" name="TextBox 4"/>
        <xdr:cNvSpPr txBox="1"/>
      </xdr:nvSpPr>
      <xdr:spPr>
        <a:xfrm>
          <a:off x="1695450" y="30956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142875</xdr:colOff>
      <xdr:row>36</xdr:row>
      <xdr:rowOff>0</xdr:rowOff>
    </xdr:from>
    <xdr:ext cx="632865" cy="264560"/>
    <xdr:sp macro="" textlink="">
      <xdr:nvSpPr>
        <xdr:cNvPr id="6" name="TextBox 5"/>
        <xdr:cNvSpPr txBox="1"/>
      </xdr:nvSpPr>
      <xdr:spPr>
        <a:xfrm>
          <a:off x="1685925" y="3505200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133350</xdr:colOff>
      <xdr:row>36</xdr:row>
      <xdr:rowOff>0</xdr:rowOff>
    </xdr:from>
    <xdr:ext cx="613815" cy="264560"/>
    <xdr:sp macro="" textlink="">
      <xdr:nvSpPr>
        <xdr:cNvPr id="7" name="TextBox 6"/>
        <xdr:cNvSpPr txBox="1"/>
      </xdr:nvSpPr>
      <xdr:spPr>
        <a:xfrm>
          <a:off x="1676400" y="4114800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43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4295775" y="591502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133350</xdr:colOff>
      <xdr:row>43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4295775" y="591502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152400</xdr:colOff>
      <xdr:row>43</xdr:row>
      <xdr:rowOff>0</xdr:rowOff>
    </xdr:from>
    <xdr:ext cx="556665" cy="264560"/>
    <xdr:sp macro="" textlink="">
      <xdr:nvSpPr>
        <xdr:cNvPr id="10" name="TextBox 9"/>
        <xdr:cNvSpPr txBox="1"/>
      </xdr:nvSpPr>
      <xdr:spPr>
        <a:xfrm>
          <a:off x="4314825" y="5915025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152400</xdr:colOff>
      <xdr:row>43</xdr:row>
      <xdr:rowOff>0</xdr:rowOff>
    </xdr:from>
    <xdr:ext cx="594765" cy="264560"/>
    <xdr:sp macro="" textlink="">
      <xdr:nvSpPr>
        <xdr:cNvPr id="11" name="TextBox 10"/>
        <xdr:cNvSpPr txBox="1"/>
      </xdr:nvSpPr>
      <xdr:spPr>
        <a:xfrm>
          <a:off x="4314825" y="59150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142875</xdr:colOff>
      <xdr:row>43</xdr:row>
      <xdr:rowOff>0</xdr:rowOff>
    </xdr:from>
    <xdr:ext cx="632865" cy="264560"/>
    <xdr:sp macro="" textlink="">
      <xdr:nvSpPr>
        <xdr:cNvPr id="12" name="TextBox 11"/>
        <xdr:cNvSpPr txBox="1"/>
      </xdr:nvSpPr>
      <xdr:spPr>
        <a:xfrm>
          <a:off x="4305300" y="5915025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133350</xdr:colOff>
      <xdr:row>43</xdr:row>
      <xdr:rowOff>0</xdr:rowOff>
    </xdr:from>
    <xdr:ext cx="613815" cy="264560"/>
    <xdr:sp macro="" textlink="">
      <xdr:nvSpPr>
        <xdr:cNvPr id="13" name="TextBox 12"/>
        <xdr:cNvSpPr txBox="1"/>
      </xdr:nvSpPr>
      <xdr:spPr>
        <a:xfrm>
          <a:off x="4295775" y="5915025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142875</xdr:colOff>
      <xdr:row>15</xdr:row>
      <xdr:rowOff>0</xdr:rowOff>
    </xdr:from>
    <xdr:ext cx="556665" cy="264560"/>
    <xdr:sp macro="" textlink="">
      <xdr:nvSpPr>
        <xdr:cNvPr id="5" name="TextBox 4"/>
        <xdr:cNvSpPr txBox="1"/>
      </xdr:nvSpPr>
      <xdr:spPr>
        <a:xfrm>
          <a:off x="1971675" y="2857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476250</xdr:colOff>
      <xdr:row>15</xdr:row>
      <xdr:rowOff>0</xdr:rowOff>
    </xdr:from>
    <xdr:ext cx="133350" cy="264560"/>
    <xdr:sp macro="" textlink="">
      <xdr:nvSpPr>
        <xdr:cNvPr id="6" name="TextBox 5"/>
        <xdr:cNvSpPr txBox="1"/>
      </xdr:nvSpPr>
      <xdr:spPr>
        <a:xfrm>
          <a:off x="2305050" y="2857500"/>
          <a:ext cx="13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ru-RU" sz="1100"/>
            <a:t>   </a:t>
          </a:r>
        </a:p>
      </xdr:txBody>
    </xdr:sp>
    <xdr:clientData/>
  </xdr:oneCellAnchor>
  <xdr:oneCellAnchor>
    <xdr:from>
      <xdr:col>3</xdr:col>
      <xdr:colOff>123825</xdr:colOff>
      <xdr:row>15</xdr:row>
      <xdr:rowOff>0</xdr:rowOff>
    </xdr:from>
    <xdr:ext cx="670965" cy="264560"/>
    <xdr:sp macro="" textlink="">
      <xdr:nvSpPr>
        <xdr:cNvPr id="7" name="TextBox 6"/>
        <xdr:cNvSpPr txBox="1"/>
      </xdr:nvSpPr>
      <xdr:spPr>
        <a:xfrm>
          <a:off x="1952625" y="2857500"/>
          <a:ext cx="6709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320205</xdr:colOff>
      <xdr:row>6</xdr:row>
      <xdr:rowOff>557025</xdr:rowOff>
    </xdr:from>
    <xdr:ext cx="66627" cy="476250"/>
    <xdr:sp macro="" textlink="">
      <xdr:nvSpPr>
        <xdr:cNvPr id="8" name="TextBox 7"/>
        <xdr:cNvSpPr txBox="1"/>
      </xdr:nvSpPr>
      <xdr:spPr>
        <a:xfrm rot="15841235">
          <a:off x="1944194" y="1542886"/>
          <a:ext cx="476250" cy="66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161925</xdr:colOff>
      <xdr:row>15</xdr:row>
      <xdr:rowOff>0</xdr:rowOff>
    </xdr:from>
    <xdr:ext cx="556665" cy="264560"/>
    <xdr:sp macro="" textlink="">
      <xdr:nvSpPr>
        <xdr:cNvPr id="9" name="TextBox 8"/>
        <xdr:cNvSpPr txBox="1"/>
      </xdr:nvSpPr>
      <xdr:spPr>
        <a:xfrm>
          <a:off x="1990725" y="2857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123825</xdr:colOff>
      <xdr:row>15</xdr:row>
      <xdr:rowOff>0</xdr:rowOff>
    </xdr:from>
    <xdr:ext cx="594765" cy="264560"/>
    <xdr:sp macro="" textlink="">
      <xdr:nvSpPr>
        <xdr:cNvPr id="10" name="TextBox 9"/>
        <xdr:cNvSpPr txBox="1"/>
      </xdr:nvSpPr>
      <xdr:spPr>
        <a:xfrm>
          <a:off x="1952625" y="2857500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133350</xdr:colOff>
      <xdr:row>15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9621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zoomScaleNormal="100" workbookViewId="0">
      <selection activeCell="N11" sqref="N11"/>
    </sheetView>
  </sheetViews>
  <sheetFormatPr defaultRowHeight="20.100000000000001" customHeight="1" x14ac:dyDescent="0.25"/>
  <cols>
    <col min="1" max="1" width="4" customWidth="1"/>
    <col min="2" max="2" width="30.85546875" style="69" customWidth="1"/>
    <col min="3" max="3" width="12" customWidth="1"/>
    <col min="4" max="4" width="30.85546875" customWidth="1"/>
    <col min="5" max="5" width="35.7109375" customWidth="1"/>
    <col min="6" max="6" width="7.140625" customWidth="1"/>
    <col min="7" max="7" width="7.140625" style="69" customWidth="1"/>
    <col min="8" max="8" width="5.7109375" style="69" customWidth="1"/>
    <col min="9" max="9" width="5.42578125" style="69" customWidth="1"/>
    <col min="10" max="10" width="5" style="69" customWidth="1"/>
    <col min="11" max="11" width="7.5703125" style="69" customWidth="1"/>
    <col min="12" max="12" width="8.85546875" customWidth="1"/>
    <col min="13" max="13" width="11.28515625" style="96" customWidth="1"/>
    <col min="14" max="14" width="12.7109375" customWidth="1"/>
  </cols>
  <sheetData>
    <row r="1" spans="1:14" ht="20.100000000000001" customHeight="1" x14ac:dyDescent="0.3">
      <c r="A1" s="308" t="s">
        <v>67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20.100000000000001" customHeight="1" x14ac:dyDescent="0.3">
      <c r="A2" s="16"/>
      <c r="B2" s="64"/>
      <c r="C2" s="16"/>
      <c r="D2" s="16"/>
      <c r="E2" s="16"/>
      <c r="F2" s="16"/>
      <c r="G2" s="64"/>
      <c r="H2" s="64"/>
      <c r="I2" s="64"/>
      <c r="J2" s="64"/>
      <c r="K2" s="64"/>
      <c r="L2" s="16"/>
      <c r="M2" s="120"/>
      <c r="N2" s="16"/>
    </row>
    <row r="3" spans="1:14" ht="20.100000000000001" customHeight="1" x14ac:dyDescent="0.3">
      <c r="A3" s="309" t="s">
        <v>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20.100000000000001" customHeight="1" x14ac:dyDescent="0.3">
      <c r="A4" s="309" t="s">
        <v>177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</row>
    <row r="5" spans="1:14" ht="19.5" customHeight="1" x14ac:dyDescent="0.3">
      <c r="A5" s="17"/>
      <c r="B5" s="65"/>
      <c r="C5" s="17"/>
      <c r="D5" s="17"/>
      <c r="E5" s="17"/>
      <c r="F5" s="17"/>
      <c r="G5" s="65"/>
      <c r="H5" s="65"/>
      <c r="I5" s="65"/>
      <c r="J5" s="65"/>
      <c r="K5" s="65"/>
      <c r="L5" s="17"/>
      <c r="M5" s="93"/>
      <c r="N5" s="17"/>
    </row>
    <row r="6" spans="1:14" ht="28.5" customHeight="1" x14ac:dyDescent="0.25">
      <c r="A6" s="225" t="s">
        <v>1</v>
      </c>
      <c r="B6" s="226" t="s">
        <v>2</v>
      </c>
      <c r="C6" s="227" t="s">
        <v>3</v>
      </c>
      <c r="D6" s="228" t="s">
        <v>5</v>
      </c>
      <c r="E6" s="229" t="s">
        <v>6</v>
      </c>
      <c r="F6" s="226">
        <v>1</v>
      </c>
      <c r="G6" s="230">
        <v>2</v>
      </c>
      <c r="H6" s="230">
        <v>3</v>
      </c>
      <c r="I6" s="230">
        <v>4</v>
      </c>
      <c r="J6" s="230">
        <v>5</v>
      </c>
      <c r="K6" s="229" t="s">
        <v>7</v>
      </c>
      <c r="L6" s="231" t="s">
        <v>8</v>
      </c>
      <c r="M6" s="232" t="s">
        <v>9</v>
      </c>
    </row>
    <row r="7" spans="1:14" ht="20.100000000000001" customHeight="1" x14ac:dyDescent="0.25">
      <c r="A7" s="233">
        <v>1</v>
      </c>
      <c r="B7" s="234" t="s">
        <v>87</v>
      </c>
      <c r="C7" s="235" t="s">
        <v>14</v>
      </c>
      <c r="D7" s="236" t="s">
        <v>126</v>
      </c>
      <c r="E7" s="236" t="s">
        <v>153</v>
      </c>
      <c r="F7" s="237">
        <v>7</v>
      </c>
      <c r="G7" s="238">
        <v>4</v>
      </c>
      <c r="H7" s="238">
        <v>7</v>
      </c>
      <c r="I7" s="238">
        <v>6</v>
      </c>
      <c r="J7" s="238">
        <v>7</v>
      </c>
      <c r="K7" s="239">
        <f t="shared" ref="K7:K38" si="0">SUM(F7+G7+H7+I7+J7)</f>
        <v>31</v>
      </c>
      <c r="L7" s="240">
        <f>K7/35*100</f>
        <v>88.571428571428569</v>
      </c>
      <c r="M7" s="241" t="s">
        <v>453</v>
      </c>
    </row>
    <row r="8" spans="1:14" ht="20.100000000000001" customHeight="1" x14ac:dyDescent="0.25">
      <c r="A8" s="233">
        <v>2</v>
      </c>
      <c r="B8" s="242" t="s">
        <v>81</v>
      </c>
      <c r="C8" s="243" t="s">
        <v>14</v>
      </c>
      <c r="D8" s="244" t="s">
        <v>125</v>
      </c>
      <c r="E8" s="244" t="s">
        <v>148</v>
      </c>
      <c r="F8" s="246">
        <v>7</v>
      </c>
      <c r="G8" s="247">
        <v>0</v>
      </c>
      <c r="H8" s="247">
        <v>7</v>
      </c>
      <c r="I8" s="247">
        <v>7</v>
      </c>
      <c r="J8" s="248">
        <v>7</v>
      </c>
      <c r="K8" s="239">
        <f t="shared" si="0"/>
        <v>28</v>
      </c>
      <c r="L8" s="240">
        <f t="shared" ref="L8:L61" si="1">K8/35*100</f>
        <v>80</v>
      </c>
      <c r="M8" s="249" t="s">
        <v>529</v>
      </c>
    </row>
    <row r="9" spans="1:14" ht="20.100000000000001" customHeight="1" x14ac:dyDescent="0.25">
      <c r="A9" s="233">
        <v>3</v>
      </c>
      <c r="B9" s="234" t="s">
        <v>88</v>
      </c>
      <c r="C9" s="235" t="s">
        <v>14</v>
      </c>
      <c r="D9" s="236" t="s">
        <v>126</v>
      </c>
      <c r="E9" s="236" t="s">
        <v>153</v>
      </c>
      <c r="F9" s="237">
        <v>7</v>
      </c>
      <c r="G9" s="238">
        <v>1</v>
      </c>
      <c r="H9" s="238">
        <v>8</v>
      </c>
      <c r="I9" s="238">
        <v>1</v>
      </c>
      <c r="J9" s="238">
        <v>7</v>
      </c>
      <c r="K9" s="239">
        <f t="shared" si="0"/>
        <v>24</v>
      </c>
      <c r="L9" s="240">
        <f t="shared" si="1"/>
        <v>68.571428571428569</v>
      </c>
      <c r="M9" s="249" t="s">
        <v>529</v>
      </c>
    </row>
    <row r="10" spans="1:14" ht="20.100000000000001" customHeight="1" x14ac:dyDescent="0.25">
      <c r="A10" s="233">
        <v>4</v>
      </c>
      <c r="B10" s="234" t="s">
        <v>120</v>
      </c>
      <c r="C10" s="235" t="s">
        <v>14</v>
      </c>
      <c r="D10" s="236" t="s">
        <v>613</v>
      </c>
      <c r="E10" s="236" t="s">
        <v>175</v>
      </c>
      <c r="F10" s="237">
        <v>7</v>
      </c>
      <c r="G10" s="237">
        <v>0</v>
      </c>
      <c r="H10" s="237">
        <v>5</v>
      </c>
      <c r="I10" s="237">
        <v>3</v>
      </c>
      <c r="J10" s="237">
        <v>7</v>
      </c>
      <c r="K10" s="239">
        <f t="shared" si="0"/>
        <v>22</v>
      </c>
      <c r="L10" s="240">
        <f t="shared" si="1"/>
        <v>62.857142857142854</v>
      </c>
      <c r="M10" s="249" t="s">
        <v>529</v>
      </c>
    </row>
    <row r="11" spans="1:14" ht="20.100000000000001" customHeight="1" x14ac:dyDescent="0.25">
      <c r="A11" s="233">
        <v>5</v>
      </c>
      <c r="B11" s="234" t="s">
        <v>111</v>
      </c>
      <c r="C11" s="235" t="s">
        <v>14</v>
      </c>
      <c r="D11" s="236" t="s">
        <v>614</v>
      </c>
      <c r="E11" s="236" t="s">
        <v>44</v>
      </c>
      <c r="F11" s="237">
        <v>7</v>
      </c>
      <c r="G11" s="237">
        <v>0</v>
      </c>
      <c r="H11" s="237">
        <v>7</v>
      </c>
      <c r="I11" s="237">
        <v>0</v>
      </c>
      <c r="J11" s="237">
        <v>7</v>
      </c>
      <c r="K11" s="239">
        <f t="shared" si="0"/>
        <v>21</v>
      </c>
      <c r="L11" s="240">
        <f t="shared" si="1"/>
        <v>60</v>
      </c>
      <c r="M11" s="249" t="s">
        <v>529</v>
      </c>
    </row>
    <row r="12" spans="1:14" ht="20.100000000000001" customHeight="1" x14ac:dyDescent="0.25">
      <c r="A12" s="233">
        <v>6</v>
      </c>
      <c r="B12" s="250" t="s">
        <v>73</v>
      </c>
      <c r="C12" s="235" t="s">
        <v>14</v>
      </c>
      <c r="D12" s="236" t="s">
        <v>123</v>
      </c>
      <c r="E12" s="252" t="s">
        <v>140</v>
      </c>
      <c r="F12" s="237">
        <v>7</v>
      </c>
      <c r="G12" s="251">
        <v>0</v>
      </c>
      <c r="H12" s="251">
        <v>0</v>
      </c>
      <c r="I12" s="251">
        <v>7</v>
      </c>
      <c r="J12" s="251">
        <v>7</v>
      </c>
      <c r="K12" s="239">
        <f t="shared" si="0"/>
        <v>21</v>
      </c>
      <c r="L12" s="240">
        <f t="shared" si="1"/>
        <v>60</v>
      </c>
      <c r="M12" s="249" t="s">
        <v>529</v>
      </c>
    </row>
    <row r="13" spans="1:14" ht="20.100000000000001" customHeight="1" x14ac:dyDescent="0.25">
      <c r="A13" s="233">
        <v>7</v>
      </c>
      <c r="B13" s="250" t="s">
        <v>94</v>
      </c>
      <c r="C13" s="235" t="s">
        <v>14</v>
      </c>
      <c r="D13" s="252" t="s">
        <v>18</v>
      </c>
      <c r="E13" s="252" t="s">
        <v>443</v>
      </c>
      <c r="F13" s="237">
        <v>7</v>
      </c>
      <c r="G13" s="251">
        <v>0</v>
      </c>
      <c r="H13" s="251">
        <v>7</v>
      </c>
      <c r="I13" s="251">
        <v>0</v>
      </c>
      <c r="J13" s="251">
        <v>7</v>
      </c>
      <c r="K13" s="239">
        <f t="shared" si="0"/>
        <v>21</v>
      </c>
      <c r="L13" s="240">
        <f t="shared" si="1"/>
        <v>60</v>
      </c>
      <c r="M13" s="249" t="s">
        <v>529</v>
      </c>
    </row>
    <row r="14" spans="1:14" ht="20.100000000000001" customHeight="1" x14ac:dyDescent="0.25">
      <c r="A14" s="233">
        <v>8</v>
      </c>
      <c r="B14" s="234" t="s">
        <v>74</v>
      </c>
      <c r="C14" s="235" t="s">
        <v>14</v>
      </c>
      <c r="D14" s="236" t="s">
        <v>124</v>
      </c>
      <c r="E14" s="236" t="s">
        <v>141</v>
      </c>
      <c r="F14" s="237">
        <v>7</v>
      </c>
      <c r="G14" s="251">
        <v>0</v>
      </c>
      <c r="H14" s="251">
        <v>7</v>
      </c>
      <c r="I14" s="251">
        <v>0</v>
      </c>
      <c r="J14" s="251">
        <v>7</v>
      </c>
      <c r="K14" s="239">
        <f t="shared" si="0"/>
        <v>21</v>
      </c>
      <c r="L14" s="240">
        <f t="shared" si="1"/>
        <v>60</v>
      </c>
      <c r="M14" s="249" t="s">
        <v>529</v>
      </c>
    </row>
    <row r="15" spans="1:14" ht="20.100000000000001" customHeight="1" x14ac:dyDescent="0.25">
      <c r="A15" s="233">
        <v>9</v>
      </c>
      <c r="B15" s="234" t="s">
        <v>121</v>
      </c>
      <c r="C15" s="235" t="s">
        <v>14</v>
      </c>
      <c r="D15" s="236" t="s">
        <v>613</v>
      </c>
      <c r="E15" s="236" t="s">
        <v>175</v>
      </c>
      <c r="F15" s="237">
        <v>7</v>
      </c>
      <c r="G15" s="237">
        <v>0</v>
      </c>
      <c r="H15" s="237">
        <v>6</v>
      </c>
      <c r="I15" s="237">
        <v>0</v>
      </c>
      <c r="J15" s="237">
        <v>7</v>
      </c>
      <c r="K15" s="239">
        <f t="shared" si="0"/>
        <v>20</v>
      </c>
      <c r="L15" s="240">
        <f t="shared" si="1"/>
        <v>57.142857142857139</v>
      </c>
      <c r="M15" s="249" t="s">
        <v>529</v>
      </c>
    </row>
    <row r="16" spans="1:14" ht="20.100000000000001" customHeight="1" x14ac:dyDescent="0.25">
      <c r="A16" s="233">
        <v>10</v>
      </c>
      <c r="B16" s="234" t="s">
        <v>110</v>
      </c>
      <c r="C16" s="235" t="s">
        <v>14</v>
      </c>
      <c r="D16" s="236" t="s">
        <v>615</v>
      </c>
      <c r="E16" s="236" t="s">
        <v>167</v>
      </c>
      <c r="F16" s="237">
        <v>7</v>
      </c>
      <c r="G16" s="237">
        <v>0</v>
      </c>
      <c r="H16" s="237">
        <v>4</v>
      </c>
      <c r="I16" s="237">
        <v>1</v>
      </c>
      <c r="J16" s="237">
        <v>7</v>
      </c>
      <c r="K16" s="239">
        <f t="shared" si="0"/>
        <v>19</v>
      </c>
      <c r="L16" s="240">
        <f t="shared" si="1"/>
        <v>54.285714285714285</v>
      </c>
      <c r="M16" s="249" t="s">
        <v>529</v>
      </c>
    </row>
    <row r="17" spans="1:13" ht="20.100000000000001" customHeight="1" x14ac:dyDescent="0.25">
      <c r="A17" s="233">
        <v>11</v>
      </c>
      <c r="B17" s="234" t="s">
        <v>118</v>
      </c>
      <c r="C17" s="235" t="s">
        <v>14</v>
      </c>
      <c r="D17" s="236" t="s">
        <v>616</v>
      </c>
      <c r="E17" s="236" t="s">
        <v>174</v>
      </c>
      <c r="F17" s="237">
        <v>7</v>
      </c>
      <c r="G17" s="237">
        <v>0</v>
      </c>
      <c r="H17" s="237">
        <v>4</v>
      </c>
      <c r="I17" s="237">
        <v>0</v>
      </c>
      <c r="J17" s="237">
        <v>7</v>
      </c>
      <c r="K17" s="239">
        <f t="shared" si="0"/>
        <v>18</v>
      </c>
      <c r="L17" s="240">
        <f t="shared" si="1"/>
        <v>51.428571428571423</v>
      </c>
      <c r="M17" s="249" t="s">
        <v>529</v>
      </c>
    </row>
    <row r="18" spans="1:13" ht="20.100000000000001" customHeight="1" x14ac:dyDescent="0.25">
      <c r="A18" s="233">
        <v>12</v>
      </c>
      <c r="B18" s="250" t="s">
        <v>113</v>
      </c>
      <c r="C18" s="235" t="s">
        <v>14</v>
      </c>
      <c r="D18" s="252" t="s">
        <v>134</v>
      </c>
      <c r="E18" s="252" t="s">
        <v>169</v>
      </c>
      <c r="F18" s="237">
        <v>7</v>
      </c>
      <c r="G18" s="237">
        <v>2</v>
      </c>
      <c r="H18" s="237">
        <v>7</v>
      </c>
      <c r="I18" s="237">
        <v>0</v>
      </c>
      <c r="J18" s="237">
        <v>2</v>
      </c>
      <c r="K18" s="239">
        <f t="shared" si="0"/>
        <v>18</v>
      </c>
      <c r="L18" s="240">
        <f t="shared" si="1"/>
        <v>51.428571428571423</v>
      </c>
      <c r="M18" s="249" t="s">
        <v>529</v>
      </c>
    </row>
    <row r="19" spans="1:13" ht="20.100000000000001" customHeight="1" x14ac:dyDescent="0.25">
      <c r="A19" s="233">
        <v>13</v>
      </c>
      <c r="B19" s="250" t="s">
        <v>115</v>
      </c>
      <c r="C19" s="235" t="s">
        <v>14</v>
      </c>
      <c r="D19" s="252" t="s">
        <v>134</v>
      </c>
      <c r="E19" s="252" t="s">
        <v>171</v>
      </c>
      <c r="F19" s="237">
        <v>4</v>
      </c>
      <c r="G19" s="237">
        <v>0</v>
      </c>
      <c r="H19" s="237">
        <v>6</v>
      </c>
      <c r="I19" s="237">
        <v>1</v>
      </c>
      <c r="J19" s="237">
        <v>7</v>
      </c>
      <c r="K19" s="239">
        <f t="shared" si="0"/>
        <v>18</v>
      </c>
      <c r="L19" s="240">
        <f t="shared" si="1"/>
        <v>51.428571428571423</v>
      </c>
      <c r="M19" s="249" t="s">
        <v>529</v>
      </c>
    </row>
    <row r="20" spans="1:13" ht="20.100000000000001" customHeight="1" x14ac:dyDescent="0.25">
      <c r="A20" s="233">
        <v>14</v>
      </c>
      <c r="B20" s="250" t="s">
        <v>82</v>
      </c>
      <c r="C20" s="235" t="s">
        <v>14</v>
      </c>
      <c r="D20" s="252" t="s">
        <v>125</v>
      </c>
      <c r="E20" s="252" t="s">
        <v>149</v>
      </c>
      <c r="F20" s="237">
        <v>7</v>
      </c>
      <c r="G20" s="253">
        <v>0</v>
      </c>
      <c r="H20" s="253">
        <v>0</v>
      </c>
      <c r="I20" s="253">
        <v>3</v>
      </c>
      <c r="J20" s="253">
        <v>7</v>
      </c>
      <c r="K20" s="239">
        <f t="shared" si="0"/>
        <v>17</v>
      </c>
      <c r="L20" s="240">
        <f t="shared" si="1"/>
        <v>48.571428571428569</v>
      </c>
      <c r="M20" s="254"/>
    </row>
    <row r="21" spans="1:13" ht="20.100000000000001" customHeight="1" x14ac:dyDescent="0.25">
      <c r="A21" s="233">
        <v>15</v>
      </c>
      <c r="B21" s="250" t="s">
        <v>95</v>
      </c>
      <c r="C21" s="235" t="s">
        <v>14</v>
      </c>
      <c r="D21" s="252" t="s">
        <v>18</v>
      </c>
      <c r="E21" s="252" t="s">
        <v>441</v>
      </c>
      <c r="F21" s="237">
        <v>4</v>
      </c>
      <c r="G21" s="238">
        <v>0</v>
      </c>
      <c r="H21" s="238">
        <v>6</v>
      </c>
      <c r="I21" s="238">
        <v>0</v>
      </c>
      <c r="J21" s="238">
        <v>7</v>
      </c>
      <c r="K21" s="239">
        <f t="shared" si="0"/>
        <v>17</v>
      </c>
      <c r="L21" s="240">
        <f t="shared" si="1"/>
        <v>48.571428571428569</v>
      </c>
      <c r="M21" s="254"/>
    </row>
    <row r="22" spans="1:13" ht="20.100000000000001" customHeight="1" x14ac:dyDescent="0.25">
      <c r="A22" s="233">
        <v>16</v>
      </c>
      <c r="B22" s="234" t="s">
        <v>90</v>
      </c>
      <c r="C22" s="235" t="s">
        <v>14</v>
      </c>
      <c r="D22" s="252" t="s">
        <v>617</v>
      </c>
      <c r="E22" s="236" t="s">
        <v>155</v>
      </c>
      <c r="F22" s="237">
        <v>7</v>
      </c>
      <c r="G22" s="238">
        <v>0</v>
      </c>
      <c r="H22" s="238">
        <v>0</v>
      </c>
      <c r="I22" s="238">
        <v>1</v>
      </c>
      <c r="J22" s="238">
        <v>7</v>
      </c>
      <c r="K22" s="239">
        <f t="shared" si="0"/>
        <v>15</v>
      </c>
      <c r="L22" s="240">
        <f t="shared" si="1"/>
        <v>42.857142857142854</v>
      </c>
      <c r="M22" s="255"/>
    </row>
    <row r="23" spans="1:13" ht="20.100000000000001" customHeight="1" x14ac:dyDescent="0.25">
      <c r="A23" s="233">
        <v>17</v>
      </c>
      <c r="B23" s="234" t="s">
        <v>91</v>
      </c>
      <c r="C23" s="235" t="s">
        <v>14</v>
      </c>
      <c r="D23" s="252" t="s">
        <v>617</v>
      </c>
      <c r="E23" s="236" t="s">
        <v>156</v>
      </c>
      <c r="F23" s="237">
        <v>0</v>
      </c>
      <c r="G23" s="238">
        <v>0</v>
      </c>
      <c r="H23" s="238">
        <v>7</v>
      </c>
      <c r="I23" s="238">
        <v>1</v>
      </c>
      <c r="J23" s="238">
        <v>7</v>
      </c>
      <c r="K23" s="239">
        <f t="shared" si="0"/>
        <v>15</v>
      </c>
      <c r="L23" s="240">
        <f t="shared" si="1"/>
        <v>42.857142857142854</v>
      </c>
      <c r="M23" s="255"/>
    </row>
    <row r="24" spans="1:13" ht="20.100000000000001" customHeight="1" x14ac:dyDescent="0.25">
      <c r="A24" s="233">
        <v>18</v>
      </c>
      <c r="B24" s="250" t="s">
        <v>100</v>
      </c>
      <c r="C24" s="235" t="s">
        <v>14</v>
      </c>
      <c r="D24" s="236" t="s">
        <v>621</v>
      </c>
      <c r="E24" s="236" t="s">
        <v>160</v>
      </c>
      <c r="F24" s="237">
        <v>7</v>
      </c>
      <c r="G24" s="238">
        <v>0</v>
      </c>
      <c r="H24" s="238">
        <v>0</v>
      </c>
      <c r="I24" s="238">
        <v>0</v>
      </c>
      <c r="J24" s="238">
        <v>7</v>
      </c>
      <c r="K24" s="239">
        <f t="shared" si="0"/>
        <v>14</v>
      </c>
      <c r="L24" s="240">
        <f t="shared" si="1"/>
        <v>40</v>
      </c>
      <c r="M24" s="245"/>
    </row>
    <row r="25" spans="1:13" ht="20.100000000000001" customHeight="1" x14ac:dyDescent="0.25">
      <c r="A25" s="233">
        <v>19</v>
      </c>
      <c r="B25" s="250" t="s">
        <v>439</v>
      </c>
      <c r="C25" s="235" t="s">
        <v>14</v>
      </c>
      <c r="D25" s="252" t="s">
        <v>618</v>
      </c>
      <c r="E25" s="252" t="s">
        <v>168</v>
      </c>
      <c r="F25" s="237">
        <v>7</v>
      </c>
      <c r="G25" s="237">
        <v>0</v>
      </c>
      <c r="H25" s="237">
        <v>0</v>
      </c>
      <c r="I25" s="237">
        <v>0</v>
      </c>
      <c r="J25" s="237">
        <v>7</v>
      </c>
      <c r="K25" s="239">
        <f t="shared" si="0"/>
        <v>14</v>
      </c>
      <c r="L25" s="240">
        <f t="shared" si="1"/>
        <v>40</v>
      </c>
      <c r="M25" s="256"/>
    </row>
    <row r="26" spans="1:13" ht="20.100000000000001" customHeight="1" x14ac:dyDescent="0.25">
      <c r="A26" s="233">
        <v>20</v>
      </c>
      <c r="B26" s="250" t="s">
        <v>114</v>
      </c>
      <c r="C26" s="235" t="s">
        <v>14</v>
      </c>
      <c r="D26" s="252" t="s">
        <v>618</v>
      </c>
      <c r="E26" s="252" t="s">
        <v>170</v>
      </c>
      <c r="F26" s="237">
        <v>7</v>
      </c>
      <c r="G26" s="237">
        <v>0</v>
      </c>
      <c r="H26" s="237">
        <v>0</v>
      </c>
      <c r="I26" s="237">
        <v>6</v>
      </c>
      <c r="J26" s="237">
        <v>0</v>
      </c>
      <c r="K26" s="239">
        <f t="shared" si="0"/>
        <v>13</v>
      </c>
      <c r="L26" s="240">
        <f t="shared" si="1"/>
        <v>37.142857142857146</v>
      </c>
      <c r="M26" s="256"/>
    </row>
    <row r="27" spans="1:13" ht="20.100000000000001" customHeight="1" x14ac:dyDescent="0.25">
      <c r="A27" s="233">
        <v>21</v>
      </c>
      <c r="B27" s="257" t="s">
        <v>116</v>
      </c>
      <c r="C27" s="258" t="s">
        <v>14</v>
      </c>
      <c r="D27" s="252" t="s">
        <v>618</v>
      </c>
      <c r="E27" s="264" t="s">
        <v>172</v>
      </c>
      <c r="F27" s="259">
        <v>6</v>
      </c>
      <c r="G27" s="259">
        <v>0</v>
      </c>
      <c r="H27" s="259">
        <v>0</v>
      </c>
      <c r="I27" s="259">
        <v>0</v>
      </c>
      <c r="J27" s="259">
        <v>7</v>
      </c>
      <c r="K27" s="239">
        <f t="shared" si="0"/>
        <v>13</v>
      </c>
      <c r="L27" s="240">
        <f t="shared" si="1"/>
        <v>37.142857142857146</v>
      </c>
      <c r="M27" s="260"/>
    </row>
    <row r="28" spans="1:13" ht="20.100000000000001" customHeight="1" x14ac:dyDescent="0.25">
      <c r="A28" s="233">
        <v>22</v>
      </c>
      <c r="B28" s="250" t="s">
        <v>93</v>
      </c>
      <c r="C28" s="235" t="s">
        <v>14</v>
      </c>
      <c r="D28" s="252" t="s">
        <v>18</v>
      </c>
      <c r="E28" s="252" t="s">
        <v>438</v>
      </c>
      <c r="F28" s="237">
        <v>0</v>
      </c>
      <c r="G28" s="251">
        <v>0</v>
      </c>
      <c r="H28" s="251">
        <v>4</v>
      </c>
      <c r="I28" s="251">
        <v>1</v>
      </c>
      <c r="J28" s="251">
        <v>7</v>
      </c>
      <c r="K28" s="239">
        <f t="shared" si="0"/>
        <v>12</v>
      </c>
      <c r="L28" s="240">
        <f t="shared" si="1"/>
        <v>34.285714285714285</v>
      </c>
      <c r="M28" s="254"/>
    </row>
    <row r="29" spans="1:13" ht="20.100000000000001" customHeight="1" x14ac:dyDescent="0.25">
      <c r="A29" s="233">
        <v>23</v>
      </c>
      <c r="B29" s="234" t="s">
        <v>122</v>
      </c>
      <c r="C29" s="235" t="s">
        <v>14</v>
      </c>
      <c r="D29" s="236" t="s">
        <v>613</v>
      </c>
      <c r="E29" s="236" t="s">
        <v>176</v>
      </c>
      <c r="F29" s="237">
        <v>0</v>
      </c>
      <c r="G29" s="237">
        <v>0</v>
      </c>
      <c r="H29" s="237">
        <v>3</v>
      </c>
      <c r="I29" s="237">
        <v>2</v>
      </c>
      <c r="J29" s="237">
        <v>7</v>
      </c>
      <c r="K29" s="239">
        <f t="shared" si="0"/>
        <v>12</v>
      </c>
      <c r="L29" s="240">
        <f t="shared" si="1"/>
        <v>34.285714285714285</v>
      </c>
      <c r="M29" s="256"/>
    </row>
    <row r="30" spans="1:13" ht="20.100000000000001" customHeight="1" x14ac:dyDescent="0.25">
      <c r="A30" s="233">
        <v>24</v>
      </c>
      <c r="B30" s="234" t="s">
        <v>117</v>
      </c>
      <c r="C30" s="235" t="s">
        <v>14</v>
      </c>
      <c r="D30" s="236" t="s">
        <v>613</v>
      </c>
      <c r="E30" s="236" t="s">
        <v>173</v>
      </c>
      <c r="F30" s="237">
        <v>7</v>
      </c>
      <c r="G30" s="237">
        <v>0</v>
      </c>
      <c r="H30" s="237">
        <v>4</v>
      </c>
      <c r="I30" s="237">
        <v>0</v>
      </c>
      <c r="J30" s="237">
        <v>0</v>
      </c>
      <c r="K30" s="239">
        <f t="shared" si="0"/>
        <v>11</v>
      </c>
      <c r="L30" s="240">
        <f t="shared" si="1"/>
        <v>31.428571428571427</v>
      </c>
      <c r="M30" s="256"/>
    </row>
    <row r="31" spans="1:13" ht="20.100000000000001" customHeight="1" x14ac:dyDescent="0.25">
      <c r="A31" s="233">
        <v>25</v>
      </c>
      <c r="B31" s="250" t="s">
        <v>97</v>
      </c>
      <c r="C31" s="235" t="s">
        <v>14</v>
      </c>
      <c r="D31" s="252" t="s">
        <v>18</v>
      </c>
      <c r="E31" s="252" t="s">
        <v>437</v>
      </c>
      <c r="F31" s="237">
        <v>7</v>
      </c>
      <c r="G31" s="238">
        <v>0</v>
      </c>
      <c r="H31" s="238">
        <v>4</v>
      </c>
      <c r="I31" s="238">
        <v>0</v>
      </c>
      <c r="J31" s="238">
        <v>0</v>
      </c>
      <c r="K31" s="239">
        <f t="shared" si="0"/>
        <v>11</v>
      </c>
      <c r="L31" s="240">
        <f t="shared" si="1"/>
        <v>31.428571428571427</v>
      </c>
      <c r="M31" s="245"/>
    </row>
    <row r="32" spans="1:13" ht="20.100000000000001" customHeight="1" x14ac:dyDescent="0.25">
      <c r="A32" s="233">
        <v>26</v>
      </c>
      <c r="B32" s="234" t="s">
        <v>70</v>
      </c>
      <c r="C32" s="235" t="s">
        <v>14</v>
      </c>
      <c r="D32" s="236" t="s">
        <v>123</v>
      </c>
      <c r="E32" s="236" t="s">
        <v>137</v>
      </c>
      <c r="F32" s="237">
        <v>0</v>
      </c>
      <c r="G32" s="261">
        <v>0</v>
      </c>
      <c r="H32" s="261">
        <v>3</v>
      </c>
      <c r="I32" s="261">
        <v>0</v>
      </c>
      <c r="J32" s="261">
        <v>7</v>
      </c>
      <c r="K32" s="239">
        <f t="shared" si="0"/>
        <v>10</v>
      </c>
      <c r="L32" s="240">
        <f t="shared" si="1"/>
        <v>28.571428571428569</v>
      </c>
      <c r="M32" s="255"/>
    </row>
    <row r="33" spans="1:13" ht="20.100000000000001" customHeight="1" x14ac:dyDescent="0.25">
      <c r="A33" s="233">
        <v>27</v>
      </c>
      <c r="B33" s="234" t="s">
        <v>72</v>
      </c>
      <c r="C33" s="235" t="s">
        <v>14</v>
      </c>
      <c r="D33" s="236" t="s">
        <v>123</v>
      </c>
      <c r="E33" s="236" t="s">
        <v>139</v>
      </c>
      <c r="F33" s="237">
        <v>0</v>
      </c>
      <c r="G33" s="251">
        <v>0</v>
      </c>
      <c r="H33" s="251">
        <v>0</v>
      </c>
      <c r="I33" s="251">
        <v>3</v>
      </c>
      <c r="J33" s="251">
        <v>7</v>
      </c>
      <c r="K33" s="239">
        <f t="shared" si="0"/>
        <v>10</v>
      </c>
      <c r="L33" s="240">
        <f t="shared" si="1"/>
        <v>28.571428571428569</v>
      </c>
      <c r="M33" s="254"/>
    </row>
    <row r="34" spans="1:13" ht="20.100000000000001" customHeight="1" x14ac:dyDescent="0.25">
      <c r="A34" s="233">
        <v>28</v>
      </c>
      <c r="B34" s="234" t="s">
        <v>112</v>
      </c>
      <c r="C34" s="235" t="s">
        <v>14</v>
      </c>
      <c r="D34" s="236" t="s">
        <v>615</v>
      </c>
      <c r="E34" s="236" t="s">
        <v>44</v>
      </c>
      <c r="F34" s="237">
        <v>7</v>
      </c>
      <c r="G34" s="237">
        <v>0</v>
      </c>
      <c r="H34" s="237">
        <v>1</v>
      </c>
      <c r="I34" s="237">
        <v>0</v>
      </c>
      <c r="J34" s="237">
        <v>1</v>
      </c>
      <c r="K34" s="239">
        <f t="shared" si="0"/>
        <v>9</v>
      </c>
      <c r="L34" s="240">
        <f t="shared" si="1"/>
        <v>25.714285714285712</v>
      </c>
      <c r="M34" s="256"/>
    </row>
    <row r="35" spans="1:13" ht="20.100000000000001" customHeight="1" x14ac:dyDescent="0.25">
      <c r="A35" s="233">
        <v>29</v>
      </c>
      <c r="B35" s="234" t="s">
        <v>79</v>
      </c>
      <c r="C35" s="235" t="s">
        <v>14</v>
      </c>
      <c r="D35" s="252" t="s">
        <v>20</v>
      </c>
      <c r="E35" s="236" t="s">
        <v>146</v>
      </c>
      <c r="F35" s="237">
        <v>0</v>
      </c>
      <c r="G35" s="238">
        <v>0</v>
      </c>
      <c r="H35" s="238">
        <v>7</v>
      </c>
      <c r="I35" s="238">
        <v>1</v>
      </c>
      <c r="J35" s="238">
        <v>0</v>
      </c>
      <c r="K35" s="239">
        <f t="shared" si="0"/>
        <v>8</v>
      </c>
      <c r="L35" s="240">
        <f t="shared" si="1"/>
        <v>22.857142857142858</v>
      </c>
      <c r="M35" s="245"/>
    </row>
    <row r="36" spans="1:13" ht="20.100000000000001" customHeight="1" x14ac:dyDescent="0.25">
      <c r="A36" s="233">
        <v>30</v>
      </c>
      <c r="B36" s="234" t="s">
        <v>105</v>
      </c>
      <c r="C36" s="235" t="s">
        <v>14</v>
      </c>
      <c r="D36" s="252" t="s">
        <v>131</v>
      </c>
      <c r="E36" s="236" t="s">
        <v>165</v>
      </c>
      <c r="F36" s="237">
        <v>0</v>
      </c>
      <c r="G36" s="262">
        <v>0</v>
      </c>
      <c r="H36" s="262">
        <v>1</v>
      </c>
      <c r="I36" s="262">
        <v>0</v>
      </c>
      <c r="J36" s="262">
        <v>7</v>
      </c>
      <c r="K36" s="239">
        <f t="shared" si="0"/>
        <v>8</v>
      </c>
      <c r="L36" s="240">
        <f t="shared" si="1"/>
        <v>22.857142857142858</v>
      </c>
      <c r="M36" s="263"/>
    </row>
    <row r="37" spans="1:13" ht="20.100000000000001" customHeight="1" x14ac:dyDescent="0.25">
      <c r="A37" s="233">
        <v>31</v>
      </c>
      <c r="B37" s="234" t="s">
        <v>96</v>
      </c>
      <c r="C37" s="235" t="s">
        <v>14</v>
      </c>
      <c r="D37" s="252" t="s">
        <v>18</v>
      </c>
      <c r="E37" s="252" t="s">
        <v>440</v>
      </c>
      <c r="F37" s="237">
        <v>3</v>
      </c>
      <c r="G37" s="238">
        <v>0</v>
      </c>
      <c r="H37" s="238">
        <v>4</v>
      </c>
      <c r="I37" s="238">
        <v>0</v>
      </c>
      <c r="J37" s="238">
        <v>0</v>
      </c>
      <c r="K37" s="239">
        <f t="shared" si="0"/>
        <v>7</v>
      </c>
      <c r="L37" s="240">
        <f t="shared" si="1"/>
        <v>20</v>
      </c>
      <c r="M37" s="245"/>
    </row>
    <row r="38" spans="1:13" ht="20.100000000000001" customHeight="1" x14ac:dyDescent="0.25">
      <c r="A38" s="233">
        <v>32</v>
      </c>
      <c r="B38" s="234" t="s">
        <v>108</v>
      </c>
      <c r="C38" s="235" t="s">
        <v>14</v>
      </c>
      <c r="D38" s="236" t="s">
        <v>132</v>
      </c>
      <c r="E38" s="236" t="s">
        <v>444</v>
      </c>
      <c r="F38" s="237">
        <v>0</v>
      </c>
      <c r="G38" s="261">
        <v>0</v>
      </c>
      <c r="H38" s="261">
        <v>0</v>
      </c>
      <c r="I38" s="261">
        <v>0</v>
      </c>
      <c r="J38" s="261">
        <v>7</v>
      </c>
      <c r="K38" s="239">
        <f t="shared" si="0"/>
        <v>7</v>
      </c>
      <c r="L38" s="240">
        <f t="shared" si="1"/>
        <v>20</v>
      </c>
      <c r="M38" s="255"/>
    </row>
    <row r="39" spans="1:13" ht="20.100000000000001" customHeight="1" x14ac:dyDescent="0.25">
      <c r="A39" s="233">
        <v>33</v>
      </c>
      <c r="B39" s="250" t="s">
        <v>98</v>
      </c>
      <c r="C39" s="235" t="s">
        <v>14</v>
      </c>
      <c r="D39" s="236" t="s">
        <v>130</v>
      </c>
      <c r="E39" s="236" t="s">
        <v>158</v>
      </c>
      <c r="F39" s="237">
        <v>0</v>
      </c>
      <c r="G39" s="238">
        <v>0</v>
      </c>
      <c r="H39" s="238">
        <v>0</v>
      </c>
      <c r="I39" s="238">
        <v>0</v>
      </c>
      <c r="J39" s="238">
        <v>7</v>
      </c>
      <c r="K39" s="239">
        <f t="shared" ref="K39:K61" si="2">SUM(F39+G39+H39+I39+J39)</f>
        <v>7</v>
      </c>
      <c r="L39" s="240">
        <f t="shared" si="1"/>
        <v>20</v>
      </c>
      <c r="M39" s="245"/>
    </row>
    <row r="40" spans="1:13" ht="20.100000000000001" customHeight="1" x14ac:dyDescent="0.25">
      <c r="A40" s="233">
        <v>34</v>
      </c>
      <c r="B40" s="234" t="s">
        <v>76</v>
      </c>
      <c r="C40" s="235" t="s">
        <v>14</v>
      </c>
      <c r="D40" s="236" t="s">
        <v>124</v>
      </c>
      <c r="E40" s="236" t="s">
        <v>143</v>
      </c>
      <c r="F40" s="237">
        <v>0</v>
      </c>
      <c r="G40" s="262">
        <v>0</v>
      </c>
      <c r="H40" s="262">
        <v>7</v>
      </c>
      <c r="I40" s="262">
        <v>0</v>
      </c>
      <c r="J40" s="262">
        <v>0</v>
      </c>
      <c r="K40" s="239">
        <f t="shared" si="2"/>
        <v>7</v>
      </c>
      <c r="L40" s="240">
        <f t="shared" si="1"/>
        <v>20</v>
      </c>
      <c r="M40" s="263"/>
    </row>
    <row r="41" spans="1:13" ht="20.100000000000001" customHeight="1" x14ac:dyDescent="0.25">
      <c r="A41" s="233">
        <v>35</v>
      </c>
      <c r="B41" s="234" t="s">
        <v>75</v>
      </c>
      <c r="C41" s="235" t="s">
        <v>14</v>
      </c>
      <c r="D41" s="236" t="s">
        <v>124</v>
      </c>
      <c r="E41" s="236" t="s">
        <v>142</v>
      </c>
      <c r="F41" s="237">
        <v>7</v>
      </c>
      <c r="G41" s="238">
        <v>0</v>
      </c>
      <c r="H41" s="238">
        <v>0</v>
      </c>
      <c r="I41" s="238">
        <v>0</v>
      </c>
      <c r="J41" s="238">
        <v>0</v>
      </c>
      <c r="K41" s="239">
        <f t="shared" si="2"/>
        <v>7</v>
      </c>
      <c r="L41" s="240">
        <f t="shared" si="1"/>
        <v>20</v>
      </c>
      <c r="M41" s="254"/>
    </row>
    <row r="42" spans="1:13" ht="20.100000000000001" customHeight="1" x14ac:dyDescent="0.25">
      <c r="A42" s="233">
        <v>36</v>
      </c>
      <c r="B42" s="250" t="s">
        <v>99</v>
      </c>
      <c r="C42" s="235" t="s">
        <v>14</v>
      </c>
      <c r="D42" s="236" t="s">
        <v>130</v>
      </c>
      <c r="E42" s="236" t="s">
        <v>159</v>
      </c>
      <c r="F42" s="237">
        <v>0</v>
      </c>
      <c r="G42" s="238">
        <v>6</v>
      </c>
      <c r="H42" s="238">
        <v>0</v>
      </c>
      <c r="I42" s="238">
        <v>0</v>
      </c>
      <c r="J42" s="238">
        <v>0</v>
      </c>
      <c r="K42" s="239">
        <f t="shared" si="2"/>
        <v>6</v>
      </c>
      <c r="L42" s="240">
        <f t="shared" si="1"/>
        <v>17.142857142857142</v>
      </c>
      <c r="M42" s="245"/>
    </row>
    <row r="43" spans="1:13" ht="20.100000000000001" customHeight="1" x14ac:dyDescent="0.25">
      <c r="A43" s="233">
        <v>37</v>
      </c>
      <c r="B43" s="234" t="s">
        <v>119</v>
      </c>
      <c r="C43" s="235" t="s">
        <v>14</v>
      </c>
      <c r="D43" s="236" t="s">
        <v>619</v>
      </c>
      <c r="E43" s="236" t="s">
        <v>174</v>
      </c>
      <c r="F43" s="237">
        <v>6</v>
      </c>
      <c r="G43" s="237">
        <v>0</v>
      </c>
      <c r="H43" s="237">
        <v>0</v>
      </c>
      <c r="I43" s="237">
        <v>0</v>
      </c>
      <c r="J43" s="237">
        <v>0</v>
      </c>
      <c r="K43" s="239">
        <f t="shared" si="2"/>
        <v>6</v>
      </c>
      <c r="L43" s="240">
        <f t="shared" si="1"/>
        <v>17.142857142857142</v>
      </c>
      <c r="M43" s="256"/>
    </row>
    <row r="44" spans="1:13" ht="20.100000000000001" customHeight="1" x14ac:dyDescent="0.25">
      <c r="A44" s="233">
        <v>38</v>
      </c>
      <c r="B44" s="234" t="s">
        <v>106</v>
      </c>
      <c r="C44" s="235" t="s">
        <v>14</v>
      </c>
      <c r="D44" s="236" t="s">
        <v>132</v>
      </c>
      <c r="E44" s="236" t="s">
        <v>442</v>
      </c>
      <c r="F44" s="237">
        <v>6</v>
      </c>
      <c r="G44" s="262">
        <v>0</v>
      </c>
      <c r="H44" s="262">
        <v>0</v>
      </c>
      <c r="I44" s="262">
        <v>0</v>
      </c>
      <c r="J44" s="262">
        <v>0</v>
      </c>
      <c r="K44" s="239">
        <f t="shared" si="2"/>
        <v>6</v>
      </c>
      <c r="L44" s="240">
        <f t="shared" si="1"/>
        <v>17.142857142857142</v>
      </c>
      <c r="M44" s="263"/>
    </row>
    <row r="45" spans="1:13" ht="20.100000000000001" customHeight="1" x14ac:dyDescent="0.25">
      <c r="A45" s="233">
        <v>39</v>
      </c>
      <c r="B45" s="234" t="s">
        <v>104</v>
      </c>
      <c r="C45" s="235" t="s">
        <v>14</v>
      </c>
      <c r="D45" s="252" t="s">
        <v>131</v>
      </c>
      <c r="E45" s="236" t="s">
        <v>164</v>
      </c>
      <c r="F45" s="237">
        <v>3</v>
      </c>
      <c r="G45" s="238">
        <v>0</v>
      </c>
      <c r="H45" s="238">
        <v>1</v>
      </c>
      <c r="I45" s="238">
        <v>0</v>
      </c>
      <c r="J45" s="238">
        <v>0</v>
      </c>
      <c r="K45" s="239">
        <f t="shared" si="2"/>
        <v>4</v>
      </c>
      <c r="L45" s="240">
        <f t="shared" si="1"/>
        <v>11.428571428571429</v>
      </c>
      <c r="M45" s="254"/>
    </row>
    <row r="46" spans="1:13" ht="20.100000000000001" customHeight="1" x14ac:dyDescent="0.25">
      <c r="A46" s="233">
        <v>40</v>
      </c>
      <c r="B46" s="250" t="s">
        <v>109</v>
      </c>
      <c r="C46" s="235" t="s">
        <v>14</v>
      </c>
      <c r="D46" s="252" t="s">
        <v>133</v>
      </c>
      <c r="E46" s="252" t="s">
        <v>166</v>
      </c>
      <c r="F46" s="237">
        <v>0</v>
      </c>
      <c r="G46" s="261">
        <v>0</v>
      </c>
      <c r="H46" s="261">
        <v>1</v>
      </c>
      <c r="I46" s="261">
        <v>1</v>
      </c>
      <c r="J46" s="261">
        <v>1</v>
      </c>
      <c r="K46" s="239">
        <f t="shared" si="2"/>
        <v>3</v>
      </c>
      <c r="L46" s="240">
        <f t="shared" si="1"/>
        <v>8.5714285714285712</v>
      </c>
      <c r="M46" s="255"/>
    </row>
    <row r="47" spans="1:13" ht="20.100000000000001" customHeight="1" x14ac:dyDescent="0.25">
      <c r="A47" s="233">
        <v>41</v>
      </c>
      <c r="B47" s="234" t="s">
        <v>89</v>
      </c>
      <c r="C47" s="235" t="s">
        <v>14</v>
      </c>
      <c r="D47" s="252" t="s">
        <v>127</v>
      </c>
      <c r="E47" s="236" t="s">
        <v>154</v>
      </c>
      <c r="F47" s="237">
        <v>1</v>
      </c>
      <c r="G47" s="238">
        <v>0</v>
      </c>
      <c r="H47" s="238">
        <v>0</v>
      </c>
      <c r="I47" s="238">
        <v>1</v>
      </c>
      <c r="J47" s="238">
        <v>1</v>
      </c>
      <c r="K47" s="239">
        <f t="shared" si="2"/>
        <v>3</v>
      </c>
      <c r="L47" s="240">
        <f t="shared" si="1"/>
        <v>8.5714285714285712</v>
      </c>
      <c r="M47" s="255"/>
    </row>
    <row r="48" spans="1:13" ht="20.100000000000001" customHeight="1" x14ac:dyDescent="0.25">
      <c r="A48" s="233">
        <v>42</v>
      </c>
      <c r="B48" s="234" t="s">
        <v>86</v>
      </c>
      <c r="C48" s="235" t="s">
        <v>14</v>
      </c>
      <c r="D48" s="236" t="s">
        <v>620</v>
      </c>
      <c r="E48" s="236" t="s">
        <v>152</v>
      </c>
      <c r="F48" s="237">
        <v>0</v>
      </c>
      <c r="G48" s="238">
        <v>0</v>
      </c>
      <c r="H48" s="238">
        <v>0</v>
      </c>
      <c r="I48" s="238">
        <v>0</v>
      </c>
      <c r="J48" s="238">
        <v>2</v>
      </c>
      <c r="K48" s="239">
        <f t="shared" si="2"/>
        <v>2</v>
      </c>
      <c r="L48" s="240">
        <f t="shared" si="1"/>
        <v>5.7142857142857144</v>
      </c>
      <c r="M48" s="255"/>
    </row>
    <row r="49" spans="1:13" ht="20.100000000000001" customHeight="1" x14ac:dyDescent="0.25">
      <c r="A49" s="233">
        <v>43</v>
      </c>
      <c r="B49" s="234" t="s">
        <v>80</v>
      </c>
      <c r="C49" s="235" t="s">
        <v>14</v>
      </c>
      <c r="D49" s="252" t="s">
        <v>606</v>
      </c>
      <c r="E49" s="236" t="s">
        <v>147</v>
      </c>
      <c r="F49" s="237">
        <v>0</v>
      </c>
      <c r="G49" s="238">
        <v>0</v>
      </c>
      <c r="H49" s="238">
        <v>1</v>
      </c>
      <c r="I49" s="238">
        <v>0</v>
      </c>
      <c r="J49" s="238">
        <v>1</v>
      </c>
      <c r="K49" s="239">
        <f t="shared" si="2"/>
        <v>2</v>
      </c>
      <c r="L49" s="240">
        <f t="shared" si="1"/>
        <v>5.7142857142857144</v>
      </c>
      <c r="M49" s="245"/>
    </row>
    <row r="50" spans="1:13" ht="20.100000000000001" customHeight="1" x14ac:dyDescent="0.25">
      <c r="A50" s="233">
        <v>44</v>
      </c>
      <c r="B50" s="234" t="s">
        <v>103</v>
      </c>
      <c r="C50" s="235" t="s">
        <v>14</v>
      </c>
      <c r="D50" s="252" t="s">
        <v>131</v>
      </c>
      <c r="E50" s="236" t="s">
        <v>163</v>
      </c>
      <c r="F50" s="237">
        <v>0</v>
      </c>
      <c r="G50" s="238">
        <v>0</v>
      </c>
      <c r="H50" s="238">
        <v>2</v>
      </c>
      <c r="I50" s="238">
        <v>0</v>
      </c>
      <c r="J50" s="238">
        <v>0</v>
      </c>
      <c r="K50" s="239">
        <f t="shared" si="2"/>
        <v>2</v>
      </c>
      <c r="L50" s="240">
        <f t="shared" si="1"/>
        <v>5.7142857142857144</v>
      </c>
      <c r="M50" s="254"/>
    </row>
    <row r="51" spans="1:13" ht="20.100000000000001" customHeight="1" x14ac:dyDescent="0.25">
      <c r="A51" s="233">
        <v>45</v>
      </c>
      <c r="B51" s="234" t="s">
        <v>77</v>
      </c>
      <c r="C51" s="235" t="s">
        <v>14</v>
      </c>
      <c r="D51" s="252" t="s">
        <v>606</v>
      </c>
      <c r="E51" s="236" t="s">
        <v>144</v>
      </c>
      <c r="F51" s="237">
        <v>0</v>
      </c>
      <c r="G51" s="262">
        <v>0</v>
      </c>
      <c r="H51" s="262">
        <v>1</v>
      </c>
      <c r="I51" s="262">
        <v>0</v>
      </c>
      <c r="J51" s="262">
        <v>0</v>
      </c>
      <c r="K51" s="239">
        <f t="shared" si="2"/>
        <v>1</v>
      </c>
      <c r="L51" s="240">
        <f t="shared" si="1"/>
        <v>2.8571428571428572</v>
      </c>
      <c r="M51" s="263"/>
    </row>
    <row r="52" spans="1:13" ht="20.100000000000001" customHeight="1" x14ac:dyDescent="0.25">
      <c r="A52" s="233">
        <v>46</v>
      </c>
      <c r="B52" s="234" t="s">
        <v>84</v>
      </c>
      <c r="C52" s="235" t="s">
        <v>14</v>
      </c>
      <c r="D52" s="236" t="s">
        <v>620</v>
      </c>
      <c r="E52" s="236" t="s">
        <v>151</v>
      </c>
      <c r="F52" s="237">
        <v>0</v>
      </c>
      <c r="G52" s="238">
        <v>0</v>
      </c>
      <c r="H52" s="238">
        <v>1</v>
      </c>
      <c r="I52" s="238">
        <v>0</v>
      </c>
      <c r="J52" s="238">
        <v>0</v>
      </c>
      <c r="K52" s="239">
        <f t="shared" si="2"/>
        <v>1</v>
      </c>
      <c r="L52" s="240">
        <f t="shared" si="1"/>
        <v>2.8571428571428572</v>
      </c>
      <c r="M52" s="255"/>
    </row>
    <row r="53" spans="1:13" ht="20.100000000000001" customHeight="1" x14ac:dyDescent="0.25">
      <c r="A53" s="233">
        <v>47</v>
      </c>
      <c r="B53" s="234" t="s">
        <v>78</v>
      </c>
      <c r="C53" s="235" t="s">
        <v>14</v>
      </c>
      <c r="D53" s="252" t="s">
        <v>606</v>
      </c>
      <c r="E53" s="236" t="s">
        <v>145</v>
      </c>
      <c r="F53" s="237">
        <v>0</v>
      </c>
      <c r="G53" s="238">
        <v>0</v>
      </c>
      <c r="H53" s="238">
        <v>0</v>
      </c>
      <c r="I53" s="238">
        <v>1</v>
      </c>
      <c r="J53" s="238">
        <v>0</v>
      </c>
      <c r="K53" s="239">
        <f t="shared" si="2"/>
        <v>1</v>
      </c>
      <c r="L53" s="240">
        <f t="shared" si="1"/>
        <v>2.8571428571428572</v>
      </c>
      <c r="M53" s="254"/>
    </row>
    <row r="54" spans="1:13" ht="20.100000000000001" customHeight="1" x14ac:dyDescent="0.25">
      <c r="A54" s="233">
        <v>48</v>
      </c>
      <c r="B54" s="250" t="s">
        <v>92</v>
      </c>
      <c r="C54" s="235" t="s">
        <v>14</v>
      </c>
      <c r="D54" s="252" t="s">
        <v>129</v>
      </c>
      <c r="E54" s="252" t="s">
        <v>157</v>
      </c>
      <c r="F54" s="237">
        <v>0</v>
      </c>
      <c r="G54" s="238">
        <v>0</v>
      </c>
      <c r="H54" s="238">
        <v>0</v>
      </c>
      <c r="I54" s="238">
        <v>0</v>
      </c>
      <c r="J54" s="238">
        <v>0</v>
      </c>
      <c r="K54" s="239">
        <f t="shared" si="2"/>
        <v>0</v>
      </c>
      <c r="L54" s="240">
        <f t="shared" si="1"/>
        <v>0</v>
      </c>
      <c r="M54" s="255"/>
    </row>
    <row r="55" spans="1:13" ht="20.100000000000001" customHeight="1" x14ac:dyDescent="0.25">
      <c r="A55" s="233">
        <v>49</v>
      </c>
      <c r="B55" s="250" t="s">
        <v>102</v>
      </c>
      <c r="C55" s="235" t="s">
        <v>14</v>
      </c>
      <c r="D55" s="236" t="s">
        <v>621</v>
      </c>
      <c r="E55" s="236" t="s">
        <v>162</v>
      </c>
      <c r="F55" s="237">
        <v>0</v>
      </c>
      <c r="G55" s="238">
        <v>0</v>
      </c>
      <c r="H55" s="238">
        <v>0</v>
      </c>
      <c r="I55" s="238">
        <v>0</v>
      </c>
      <c r="J55" s="238">
        <v>0</v>
      </c>
      <c r="K55" s="239">
        <f t="shared" si="2"/>
        <v>0</v>
      </c>
      <c r="L55" s="240">
        <f t="shared" si="1"/>
        <v>0</v>
      </c>
      <c r="M55" s="254"/>
    </row>
    <row r="56" spans="1:13" ht="20.100000000000001" customHeight="1" x14ac:dyDescent="0.25">
      <c r="A56" s="233">
        <v>50</v>
      </c>
      <c r="B56" s="250" t="s">
        <v>101</v>
      </c>
      <c r="C56" s="235" t="s">
        <v>14</v>
      </c>
      <c r="D56" s="236" t="s">
        <v>621</v>
      </c>
      <c r="E56" s="236" t="s">
        <v>161</v>
      </c>
      <c r="F56" s="237">
        <v>0</v>
      </c>
      <c r="G56" s="238">
        <v>0</v>
      </c>
      <c r="H56" s="238">
        <v>0</v>
      </c>
      <c r="I56" s="238">
        <v>0</v>
      </c>
      <c r="J56" s="238">
        <v>0</v>
      </c>
      <c r="K56" s="239">
        <f t="shared" si="2"/>
        <v>0</v>
      </c>
      <c r="L56" s="240">
        <f t="shared" si="1"/>
        <v>0</v>
      </c>
      <c r="M56" s="254"/>
    </row>
    <row r="57" spans="1:13" ht="20.100000000000001" customHeight="1" x14ac:dyDescent="0.25">
      <c r="A57" s="233">
        <v>51</v>
      </c>
      <c r="B57" s="250" t="s">
        <v>83</v>
      </c>
      <c r="C57" s="235" t="s">
        <v>14</v>
      </c>
      <c r="D57" s="252" t="s">
        <v>622</v>
      </c>
      <c r="E57" s="252" t="s">
        <v>150</v>
      </c>
      <c r="F57" s="237">
        <v>0</v>
      </c>
      <c r="G57" s="261">
        <v>0</v>
      </c>
      <c r="H57" s="261">
        <v>0</v>
      </c>
      <c r="I57" s="261">
        <v>0</v>
      </c>
      <c r="J57" s="261">
        <v>0</v>
      </c>
      <c r="K57" s="239">
        <f t="shared" si="2"/>
        <v>0</v>
      </c>
      <c r="L57" s="240">
        <f t="shared" si="1"/>
        <v>0</v>
      </c>
      <c r="M57" s="255"/>
    </row>
    <row r="58" spans="1:13" ht="20.100000000000001" customHeight="1" x14ac:dyDescent="0.25">
      <c r="A58" s="233">
        <v>52</v>
      </c>
      <c r="B58" s="234" t="s">
        <v>85</v>
      </c>
      <c r="C58" s="235" t="s">
        <v>14</v>
      </c>
      <c r="D58" s="236" t="s">
        <v>620</v>
      </c>
      <c r="E58" s="236" t="s">
        <v>436</v>
      </c>
      <c r="F58" s="237">
        <v>0</v>
      </c>
      <c r="G58" s="238">
        <v>0</v>
      </c>
      <c r="H58" s="238">
        <v>0</v>
      </c>
      <c r="I58" s="238">
        <v>0</v>
      </c>
      <c r="J58" s="238">
        <v>0</v>
      </c>
      <c r="K58" s="239">
        <f t="shared" si="2"/>
        <v>0</v>
      </c>
      <c r="L58" s="240">
        <f t="shared" si="1"/>
        <v>0</v>
      </c>
      <c r="M58" s="255"/>
    </row>
    <row r="59" spans="1:13" ht="20.100000000000001" customHeight="1" x14ac:dyDescent="0.25">
      <c r="A59" s="233">
        <v>53</v>
      </c>
      <c r="B59" s="234" t="s">
        <v>69</v>
      </c>
      <c r="C59" s="235" t="s">
        <v>14</v>
      </c>
      <c r="D59" s="236" t="s">
        <v>623</v>
      </c>
      <c r="E59" s="236" t="s">
        <v>136</v>
      </c>
      <c r="F59" s="237">
        <v>0</v>
      </c>
      <c r="G59" s="261">
        <v>0</v>
      </c>
      <c r="H59" s="261">
        <v>0</v>
      </c>
      <c r="I59" s="261">
        <v>0</v>
      </c>
      <c r="J59" s="261">
        <v>0</v>
      </c>
      <c r="K59" s="239">
        <f t="shared" si="2"/>
        <v>0</v>
      </c>
      <c r="L59" s="240">
        <f t="shared" si="1"/>
        <v>0</v>
      </c>
      <c r="M59" s="255"/>
    </row>
    <row r="60" spans="1:13" ht="20.100000000000001" customHeight="1" x14ac:dyDescent="0.25">
      <c r="A60" s="233">
        <v>54</v>
      </c>
      <c r="B60" s="234" t="s">
        <v>71</v>
      </c>
      <c r="C60" s="235" t="s">
        <v>14</v>
      </c>
      <c r="D60" s="236" t="s">
        <v>623</v>
      </c>
      <c r="E60" s="236" t="s">
        <v>138</v>
      </c>
      <c r="F60" s="237">
        <v>0</v>
      </c>
      <c r="G60" s="261">
        <v>0</v>
      </c>
      <c r="H60" s="261">
        <v>0</v>
      </c>
      <c r="I60" s="261">
        <v>0</v>
      </c>
      <c r="J60" s="261">
        <v>0</v>
      </c>
      <c r="K60" s="239">
        <f t="shared" si="2"/>
        <v>0</v>
      </c>
      <c r="L60" s="240">
        <f t="shared" si="1"/>
        <v>0</v>
      </c>
      <c r="M60" s="255"/>
    </row>
    <row r="61" spans="1:13" ht="20.100000000000001" customHeight="1" x14ac:dyDescent="0.25">
      <c r="A61" s="233">
        <v>55</v>
      </c>
      <c r="B61" s="234" t="s">
        <v>107</v>
      </c>
      <c r="C61" s="235" t="s">
        <v>14</v>
      </c>
      <c r="D61" s="236" t="s">
        <v>132</v>
      </c>
      <c r="E61" s="236" t="s">
        <v>442</v>
      </c>
      <c r="F61" s="237">
        <v>0</v>
      </c>
      <c r="G61" s="251">
        <v>0</v>
      </c>
      <c r="H61" s="251">
        <v>0</v>
      </c>
      <c r="I61" s="251">
        <v>0</v>
      </c>
      <c r="J61" s="251">
        <v>0</v>
      </c>
      <c r="K61" s="239">
        <f t="shared" si="2"/>
        <v>0</v>
      </c>
      <c r="L61" s="240">
        <f t="shared" si="1"/>
        <v>0</v>
      </c>
      <c r="M61" s="254"/>
    </row>
    <row r="64" spans="1:13" ht="20.100000000000001" customHeight="1" x14ac:dyDescent="0.3">
      <c r="D64" s="18" t="s">
        <v>66</v>
      </c>
      <c r="G64"/>
    </row>
    <row r="65" spans="4:7" ht="20.100000000000001" customHeight="1" x14ac:dyDescent="0.25">
      <c r="D65" s="19" t="s">
        <v>485</v>
      </c>
      <c r="G65"/>
    </row>
    <row r="66" spans="4:7" ht="20.100000000000001" customHeight="1" x14ac:dyDescent="0.3">
      <c r="D66" s="18" t="s">
        <v>484</v>
      </c>
      <c r="E66" s="18"/>
      <c r="F66" s="124" t="s">
        <v>483</v>
      </c>
      <c r="G66" s="124" t="s">
        <v>482</v>
      </c>
    </row>
    <row r="67" spans="4:7" ht="20.100000000000001" customHeight="1" x14ac:dyDescent="0.25">
      <c r="D67" s="19"/>
      <c r="F67" s="124" t="s">
        <v>481</v>
      </c>
      <c r="G67" s="124" t="s">
        <v>480</v>
      </c>
    </row>
    <row r="68" spans="4:7" ht="20.100000000000001" customHeight="1" x14ac:dyDescent="0.3">
      <c r="D68" s="18"/>
      <c r="F68" s="124" t="s">
        <v>479</v>
      </c>
      <c r="G68" s="124" t="s">
        <v>478</v>
      </c>
    </row>
    <row r="69" spans="4:7" ht="20.100000000000001" customHeight="1" x14ac:dyDescent="0.25">
      <c r="D69" s="19"/>
      <c r="F69" s="124" t="s">
        <v>477</v>
      </c>
      <c r="G69" s="124" t="s">
        <v>476</v>
      </c>
    </row>
    <row r="70" spans="4:7" ht="20.100000000000001" customHeight="1" x14ac:dyDescent="0.3">
      <c r="D70" s="18"/>
      <c r="F70" s="124" t="s">
        <v>475</v>
      </c>
      <c r="G70" s="124" t="s">
        <v>474</v>
      </c>
    </row>
    <row r="71" spans="4:7" ht="20.100000000000001" customHeight="1" x14ac:dyDescent="0.25">
      <c r="D71" s="20"/>
      <c r="F71" s="124" t="s">
        <v>355</v>
      </c>
      <c r="G71" s="124" t="s">
        <v>473</v>
      </c>
    </row>
    <row r="72" spans="4:7" ht="20.100000000000001" customHeight="1" x14ac:dyDescent="0.25">
      <c r="F72" s="124" t="s">
        <v>297</v>
      </c>
      <c r="G72" s="124" t="s">
        <v>472</v>
      </c>
    </row>
    <row r="73" spans="4:7" ht="20.100000000000001" customHeight="1" x14ac:dyDescent="0.25">
      <c r="F73" s="124" t="s">
        <v>471</v>
      </c>
      <c r="G73" s="124" t="s">
        <v>470</v>
      </c>
    </row>
    <row r="74" spans="4:7" ht="20.100000000000001" customHeight="1" x14ac:dyDescent="0.25">
      <c r="F74" s="124" t="s">
        <v>469</v>
      </c>
      <c r="G74" s="124" t="s">
        <v>468</v>
      </c>
    </row>
    <row r="75" spans="4:7" ht="20.100000000000001" customHeight="1" x14ac:dyDescent="0.25">
      <c r="F75" s="124" t="s">
        <v>467</v>
      </c>
      <c r="G75" s="124" t="s">
        <v>466</v>
      </c>
    </row>
    <row r="76" spans="4:7" ht="20.100000000000001" customHeight="1" x14ac:dyDescent="0.25">
      <c r="F76" s="124" t="s">
        <v>465</v>
      </c>
      <c r="G76" s="124" t="s">
        <v>464</v>
      </c>
    </row>
    <row r="77" spans="4:7" ht="20.100000000000001" customHeight="1" x14ac:dyDescent="0.25">
      <c r="F77" s="124" t="s">
        <v>463</v>
      </c>
      <c r="G77" s="124" t="s">
        <v>462</v>
      </c>
    </row>
    <row r="78" spans="4:7" ht="20.100000000000001" customHeight="1" x14ac:dyDescent="0.25">
      <c r="F78" s="124" t="s">
        <v>461</v>
      </c>
      <c r="G78" s="124" t="s">
        <v>460</v>
      </c>
    </row>
    <row r="79" spans="4:7" ht="20.100000000000001" customHeight="1" x14ac:dyDescent="0.25">
      <c r="F79" s="124" t="s">
        <v>459</v>
      </c>
      <c r="G79" s="124" t="s">
        <v>458</v>
      </c>
    </row>
    <row r="80" spans="4:7" ht="20.100000000000001" customHeight="1" x14ac:dyDescent="0.25">
      <c r="F80" s="124" t="s">
        <v>457</v>
      </c>
      <c r="G80" s="123"/>
    </row>
    <row r="81" spans="7:7" ht="20.100000000000001" customHeight="1" x14ac:dyDescent="0.25">
      <c r="G81"/>
    </row>
  </sheetData>
  <sortState ref="A7:N61">
    <sortCondition descending="1" ref="K7:K61"/>
  </sortState>
  <mergeCells count="3">
    <mergeCell ref="A1:N1"/>
    <mergeCell ref="A3:N3"/>
    <mergeCell ref="A4:N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85" zoomScaleNormal="85" workbookViewId="0">
      <selection activeCell="E16" sqref="E16"/>
    </sheetView>
  </sheetViews>
  <sheetFormatPr defaultRowHeight="20.100000000000001" customHeight="1" x14ac:dyDescent="0.25"/>
  <cols>
    <col min="1" max="1" width="5.85546875" customWidth="1"/>
    <col min="2" max="2" width="37.5703125" customWidth="1"/>
    <col min="3" max="3" width="10.28515625" customWidth="1"/>
    <col min="4" max="4" width="16" customWidth="1"/>
    <col min="5" max="5" width="68.5703125" customWidth="1"/>
    <col min="6" max="6" width="36" customWidth="1"/>
    <col min="7" max="11" width="9.140625" style="103"/>
    <col min="13" max="13" width="9.140625" style="96"/>
    <col min="14" max="14" width="14.5703125" customWidth="1"/>
  </cols>
  <sheetData>
    <row r="1" spans="1:14" ht="20.100000000000001" customHeight="1" x14ac:dyDescent="0.3">
      <c r="A1" s="310" t="s">
        <v>67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0.100000000000001" customHeight="1" x14ac:dyDescent="0.3">
      <c r="A2" s="309" t="s">
        <v>10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20.100000000000001" customHeight="1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20.100000000000001" customHeight="1" x14ac:dyDescent="0.3">
      <c r="A4" s="21"/>
      <c r="B4" s="21"/>
      <c r="C4" s="21"/>
      <c r="D4" s="21"/>
      <c r="E4" s="21"/>
      <c r="F4" s="21"/>
      <c r="G4" s="65"/>
      <c r="H4" s="65"/>
      <c r="I4" s="65"/>
      <c r="J4" s="65"/>
      <c r="K4" s="65"/>
      <c r="L4" s="21"/>
      <c r="M4" s="93"/>
      <c r="N4" s="21"/>
    </row>
    <row r="5" spans="1:14" ht="20.100000000000001" customHeight="1" x14ac:dyDescent="0.25">
      <c r="A5" s="42" t="s">
        <v>1</v>
      </c>
      <c r="B5" s="43" t="s">
        <v>2</v>
      </c>
      <c r="C5" s="42" t="s">
        <v>3</v>
      </c>
      <c r="D5" s="43" t="s">
        <v>4</v>
      </c>
      <c r="E5" s="43" t="s">
        <v>5</v>
      </c>
      <c r="F5" s="43" t="s">
        <v>6</v>
      </c>
      <c r="G5" s="101">
        <v>1</v>
      </c>
      <c r="H5" s="102">
        <v>2</v>
      </c>
      <c r="I5" s="102">
        <v>3</v>
      </c>
      <c r="J5" s="102">
        <v>4</v>
      </c>
      <c r="K5" s="102">
        <v>5</v>
      </c>
      <c r="L5" s="43" t="s">
        <v>7</v>
      </c>
      <c r="M5" s="119" t="s">
        <v>8</v>
      </c>
      <c r="N5" s="42" t="s">
        <v>9</v>
      </c>
    </row>
    <row r="6" spans="1:14" ht="20.100000000000001" customHeight="1" x14ac:dyDescent="0.25">
      <c r="A6" s="268">
        <v>1</v>
      </c>
      <c r="B6" s="9" t="s">
        <v>226</v>
      </c>
      <c r="C6" s="37" t="s">
        <v>14</v>
      </c>
      <c r="D6" s="269">
        <v>40765</v>
      </c>
      <c r="E6" s="9" t="s">
        <v>18</v>
      </c>
      <c r="F6" s="270" t="s">
        <v>627</v>
      </c>
      <c r="G6" s="271">
        <v>7</v>
      </c>
      <c r="H6" s="271">
        <v>7</v>
      </c>
      <c r="I6" s="271">
        <v>5</v>
      </c>
      <c r="J6" s="271">
        <v>7</v>
      </c>
      <c r="K6" s="271">
        <v>7</v>
      </c>
      <c r="L6" s="268">
        <f t="shared" ref="L6:L37" si="0">SUM(G6+H6+I6+J6+K6)</f>
        <v>33</v>
      </c>
      <c r="M6" s="272">
        <f>L6/35*100</f>
        <v>94.285714285714278</v>
      </c>
      <c r="N6" s="268" t="s">
        <v>453</v>
      </c>
    </row>
    <row r="7" spans="1:14" ht="20.100000000000001" customHeight="1" x14ac:dyDescent="0.25">
      <c r="A7" s="268">
        <v>2</v>
      </c>
      <c r="B7" s="37" t="s">
        <v>222</v>
      </c>
      <c r="C7" s="37" t="s">
        <v>14</v>
      </c>
      <c r="D7" s="273">
        <v>40805</v>
      </c>
      <c r="E7" s="9" t="s">
        <v>128</v>
      </c>
      <c r="F7" s="37" t="s">
        <v>33</v>
      </c>
      <c r="G7" s="271">
        <v>4</v>
      </c>
      <c r="H7" s="274">
        <v>7</v>
      </c>
      <c r="I7" s="274">
        <v>6</v>
      </c>
      <c r="J7" s="274">
        <v>7</v>
      </c>
      <c r="K7" s="274">
        <v>7</v>
      </c>
      <c r="L7" s="268">
        <f t="shared" si="0"/>
        <v>31</v>
      </c>
      <c r="M7" s="272">
        <f t="shared" ref="M7:M65" si="1">L7/35*100</f>
        <v>88.571428571428569</v>
      </c>
      <c r="N7" s="275" t="s">
        <v>529</v>
      </c>
    </row>
    <row r="8" spans="1:14" ht="20.100000000000001" customHeight="1" x14ac:dyDescent="0.25">
      <c r="A8" s="268">
        <v>3</v>
      </c>
      <c r="B8" s="9" t="s">
        <v>178</v>
      </c>
      <c r="C8" s="37" t="s">
        <v>14</v>
      </c>
      <c r="D8" s="9" t="s">
        <v>179</v>
      </c>
      <c r="E8" s="37" t="s">
        <v>123</v>
      </c>
      <c r="F8" s="9" t="s">
        <v>54</v>
      </c>
      <c r="G8" s="271">
        <v>7</v>
      </c>
      <c r="H8" s="276">
        <v>7</v>
      </c>
      <c r="I8" s="276">
        <v>0</v>
      </c>
      <c r="J8" s="276">
        <v>7</v>
      </c>
      <c r="K8" s="276">
        <v>7</v>
      </c>
      <c r="L8" s="268">
        <f t="shared" si="0"/>
        <v>28</v>
      </c>
      <c r="M8" s="272">
        <f t="shared" si="1"/>
        <v>80</v>
      </c>
      <c r="N8" s="275" t="s">
        <v>529</v>
      </c>
    </row>
    <row r="9" spans="1:14" ht="20.100000000000001" customHeight="1" x14ac:dyDescent="0.25">
      <c r="A9" s="268">
        <v>4</v>
      </c>
      <c r="B9" s="277" t="s">
        <v>449</v>
      </c>
      <c r="C9" s="37" t="s">
        <v>14</v>
      </c>
      <c r="D9" s="278">
        <v>40731</v>
      </c>
      <c r="E9" s="9" t="s">
        <v>450</v>
      </c>
      <c r="F9" s="270" t="s">
        <v>336</v>
      </c>
      <c r="G9" s="271">
        <v>7</v>
      </c>
      <c r="H9" s="271">
        <v>0</v>
      </c>
      <c r="I9" s="271">
        <v>6</v>
      </c>
      <c r="J9" s="271">
        <v>7</v>
      </c>
      <c r="K9" s="271">
        <v>7</v>
      </c>
      <c r="L9" s="268">
        <f t="shared" si="0"/>
        <v>27</v>
      </c>
      <c r="M9" s="272">
        <f t="shared" si="1"/>
        <v>77.142857142857153</v>
      </c>
      <c r="N9" s="275" t="s">
        <v>529</v>
      </c>
    </row>
    <row r="10" spans="1:14" ht="20.100000000000001" customHeight="1" x14ac:dyDescent="0.25">
      <c r="A10" s="268">
        <v>5</v>
      </c>
      <c r="B10" s="37" t="s">
        <v>257</v>
      </c>
      <c r="C10" s="37" t="s">
        <v>14</v>
      </c>
      <c r="D10" s="273">
        <v>40931</v>
      </c>
      <c r="E10" s="37" t="s">
        <v>135</v>
      </c>
      <c r="F10" s="37" t="s">
        <v>49</v>
      </c>
      <c r="G10" s="271">
        <v>4</v>
      </c>
      <c r="H10" s="271">
        <v>0</v>
      </c>
      <c r="I10" s="271">
        <v>6</v>
      </c>
      <c r="J10" s="271">
        <v>7</v>
      </c>
      <c r="K10" s="271">
        <v>7</v>
      </c>
      <c r="L10" s="268">
        <f t="shared" si="0"/>
        <v>24</v>
      </c>
      <c r="M10" s="272">
        <f t="shared" si="1"/>
        <v>68.571428571428569</v>
      </c>
      <c r="N10" s="275" t="s">
        <v>529</v>
      </c>
    </row>
    <row r="11" spans="1:14" ht="20.100000000000001" customHeight="1" x14ac:dyDescent="0.25">
      <c r="A11" s="268">
        <v>6</v>
      </c>
      <c r="B11" s="37" t="s">
        <v>180</v>
      </c>
      <c r="C11" s="37" t="s">
        <v>14</v>
      </c>
      <c r="D11" s="9" t="s">
        <v>181</v>
      </c>
      <c r="E11" s="37" t="s">
        <v>123</v>
      </c>
      <c r="F11" s="9" t="s">
        <v>54</v>
      </c>
      <c r="G11" s="271">
        <v>7</v>
      </c>
      <c r="H11" s="271">
        <v>7</v>
      </c>
      <c r="I11" s="271">
        <v>2</v>
      </c>
      <c r="J11" s="271">
        <v>7</v>
      </c>
      <c r="K11" s="271">
        <v>0</v>
      </c>
      <c r="L11" s="268">
        <f t="shared" si="0"/>
        <v>23</v>
      </c>
      <c r="M11" s="272">
        <f t="shared" si="1"/>
        <v>65.714285714285708</v>
      </c>
      <c r="N11" s="275" t="s">
        <v>529</v>
      </c>
    </row>
    <row r="12" spans="1:14" ht="20.100000000000001" customHeight="1" x14ac:dyDescent="0.25">
      <c r="A12" s="268">
        <v>7</v>
      </c>
      <c r="B12" s="37" t="s">
        <v>187</v>
      </c>
      <c r="C12" s="37" t="s">
        <v>14</v>
      </c>
      <c r="D12" s="37" t="s">
        <v>188</v>
      </c>
      <c r="E12" s="37" t="s">
        <v>123</v>
      </c>
      <c r="F12" s="37" t="s">
        <v>189</v>
      </c>
      <c r="G12" s="271">
        <v>7</v>
      </c>
      <c r="H12" s="276">
        <v>1</v>
      </c>
      <c r="I12" s="276">
        <v>0</v>
      </c>
      <c r="J12" s="276">
        <v>7</v>
      </c>
      <c r="K12" s="276">
        <v>7</v>
      </c>
      <c r="L12" s="268">
        <f t="shared" si="0"/>
        <v>22</v>
      </c>
      <c r="M12" s="272">
        <f t="shared" si="1"/>
        <v>62.857142857142854</v>
      </c>
      <c r="N12" s="275" t="s">
        <v>529</v>
      </c>
    </row>
    <row r="13" spans="1:14" ht="20.100000000000001" customHeight="1" x14ac:dyDescent="0.25">
      <c r="A13" s="268">
        <v>8</v>
      </c>
      <c r="B13" s="9" t="s">
        <v>242</v>
      </c>
      <c r="C13" s="37" t="s">
        <v>14</v>
      </c>
      <c r="D13" s="269">
        <v>40736</v>
      </c>
      <c r="E13" s="9" t="s">
        <v>133</v>
      </c>
      <c r="F13" s="9" t="s">
        <v>243</v>
      </c>
      <c r="G13" s="271">
        <v>7</v>
      </c>
      <c r="H13" s="271">
        <v>7</v>
      </c>
      <c r="I13" s="271">
        <v>0</v>
      </c>
      <c r="J13" s="271">
        <v>0</v>
      </c>
      <c r="K13" s="271">
        <v>7</v>
      </c>
      <c r="L13" s="268">
        <f t="shared" si="0"/>
        <v>21</v>
      </c>
      <c r="M13" s="272">
        <f t="shared" si="1"/>
        <v>60</v>
      </c>
      <c r="N13" s="275" t="s">
        <v>529</v>
      </c>
    </row>
    <row r="14" spans="1:14" ht="20.100000000000001" customHeight="1" x14ac:dyDescent="0.25">
      <c r="A14" s="268">
        <v>9</v>
      </c>
      <c r="B14" s="37" t="s">
        <v>211</v>
      </c>
      <c r="C14" s="37" t="s">
        <v>14</v>
      </c>
      <c r="D14" s="273">
        <v>41040</v>
      </c>
      <c r="E14" s="37" t="s">
        <v>126</v>
      </c>
      <c r="F14" s="37" t="s">
        <v>212</v>
      </c>
      <c r="G14" s="271">
        <v>0</v>
      </c>
      <c r="H14" s="274">
        <v>0</v>
      </c>
      <c r="I14" s="274">
        <v>7</v>
      </c>
      <c r="J14" s="274">
        <v>7</v>
      </c>
      <c r="K14" s="274">
        <v>7</v>
      </c>
      <c r="L14" s="268">
        <f t="shared" si="0"/>
        <v>21</v>
      </c>
      <c r="M14" s="272">
        <f t="shared" si="1"/>
        <v>60</v>
      </c>
      <c r="N14" s="275" t="s">
        <v>529</v>
      </c>
    </row>
    <row r="15" spans="1:14" ht="20.100000000000001" customHeight="1" x14ac:dyDescent="0.25">
      <c r="A15" s="268">
        <v>10</v>
      </c>
      <c r="B15" s="37" t="s">
        <v>248</v>
      </c>
      <c r="C15" s="37" t="s">
        <v>14</v>
      </c>
      <c r="D15" s="273">
        <v>40764</v>
      </c>
      <c r="E15" s="37" t="s">
        <v>43</v>
      </c>
      <c r="F15" s="37" t="s">
        <v>47</v>
      </c>
      <c r="G15" s="271">
        <v>7</v>
      </c>
      <c r="H15" s="271">
        <v>7</v>
      </c>
      <c r="I15" s="271">
        <v>0</v>
      </c>
      <c r="J15" s="271">
        <v>0</v>
      </c>
      <c r="K15" s="271">
        <v>7</v>
      </c>
      <c r="L15" s="268">
        <f t="shared" si="0"/>
        <v>21</v>
      </c>
      <c r="M15" s="272">
        <f t="shared" si="1"/>
        <v>60</v>
      </c>
      <c r="N15" s="275" t="s">
        <v>529</v>
      </c>
    </row>
    <row r="16" spans="1:14" ht="20.100000000000001" customHeight="1" x14ac:dyDescent="0.25">
      <c r="A16" s="268">
        <v>11</v>
      </c>
      <c r="B16" s="37" t="s">
        <v>196</v>
      </c>
      <c r="C16" s="37" t="s">
        <v>14</v>
      </c>
      <c r="D16" s="273">
        <v>40850</v>
      </c>
      <c r="E16" s="37" t="s">
        <v>124</v>
      </c>
      <c r="F16" s="37" t="s">
        <v>195</v>
      </c>
      <c r="G16" s="271">
        <v>4</v>
      </c>
      <c r="H16" s="271">
        <v>1</v>
      </c>
      <c r="I16" s="271">
        <v>0</v>
      </c>
      <c r="J16" s="271">
        <v>7</v>
      </c>
      <c r="K16" s="271">
        <v>7</v>
      </c>
      <c r="L16" s="268">
        <f t="shared" si="0"/>
        <v>19</v>
      </c>
      <c r="M16" s="272">
        <f t="shared" si="1"/>
        <v>54.285714285714285</v>
      </c>
      <c r="N16" s="275" t="s">
        <v>529</v>
      </c>
    </row>
    <row r="17" spans="1:14" ht="20.100000000000001" customHeight="1" x14ac:dyDescent="0.25">
      <c r="A17" s="268">
        <v>12</v>
      </c>
      <c r="B17" s="275" t="s">
        <v>445</v>
      </c>
      <c r="C17" s="277" t="s">
        <v>14</v>
      </c>
      <c r="D17" s="279">
        <v>40731</v>
      </c>
      <c r="E17" s="76" t="s">
        <v>446</v>
      </c>
      <c r="F17" s="280" t="s">
        <v>625</v>
      </c>
      <c r="G17" s="275">
        <v>0</v>
      </c>
      <c r="H17" s="275">
        <v>1</v>
      </c>
      <c r="I17" s="275">
        <v>3</v>
      </c>
      <c r="J17" s="275">
        <v>7</v>
      </c>
      <c r="K17" s="275">
        <v>7</v>
      </c>
      <c r="L17" s="275">
        <f t="shared" si="0"/>
        <v>18</v>
      </c>
      <c r="M17" s="272">
        <f t="shared" si="1"/>
        <v>51.428571428571423</v>
      </c>
      <c r="N17" s="275" t="s">
        <v>529</v>
      </c>
    </row>
    <row r="18" spans="1:14" ht="20.100000000000001" customHeight="1" x14ac:dyDescent="0.25">
      <c r="A18" s="268">
        <v>13</v>
      </c>
      <c r="B18" s="37" t="s">
        <v>218</v>
      </c>
      <c r="C18" s="37" t="s">
        <v>14</v>
      </c>
      <c r="D18" s="273">
        <v>40715</v>
      </c>
      <c r="E18" s="9" t="s">
        <v>127</v>
      </c>
      <c r="F18" s="37" t="s">
        <v>219</v>
      </c>
      <c r="G18" s="271">
        <v>7</v>
      </c>
      <c r="H18" s="271">
        <v>0</v>
      </c>
      <c r="I18" s="271">
        <v>0</v>
      </c>
      <c r="J18" s="271">
        <v>2</v>
      </c>
      <c r="K18" s="271">
        <v>7</v>
      </c>
      <c r="L18" s="268">
        <f t="shared" si="0"/>
        <v>16</v>
      </c>
      <c r="M18" s="272">
        <f t="shared" si="1"/>
        <v>45.714285714285715</v>
      </c>
      <c r="N18" s="275"/>
    </row>
    <row r="19" spans="1:14" ht="20.100000000000001" customHeight="1" x14ac:dyDescent="0.25">
      <c r="A19" s="268">
        <v>14</v>
      </c>
      <c r="B19" s="37" t="s">
        <v>230</v>
      </c>
      <c r="C19" s="37" t="s">
        <v>14</v>
      </c>
      <c r="D19" s="273">
        <v>40959</v>
      </c>
      <c r="E19" s="37" t="s">
        <v>130</v>
      </c>
      <c r="F19" s="37" t="s">
        <v>231</v>
      </c>
      <c r="G19" s="271">
        <v>0</v>
      </c>
      <c r="H19" s="271">
        <v>1</v>
      </c>
      <c r="I19" s="271">
        <v>0</v>
      </c>
      <c r="J19" s="271">
        <v>7</v>
      </c>
      <c r="K19" s="271">
        <v>7</v>
      </c>
      <c r="L19" s="268">
        <f t="shared" si="0"/>
        <v>15</v>
      </c>
      <c r="M19" s="272">
        <f t="shared" si="1"/>
        <v>42.857142857142854</v>
      </c>
      <c r="N19" s="275"/>
    </row>
    <row r="20" spans="1:14" ht="20.100000000000001" customHeight="1" x14ac:dyDescent="0.25">
      <c r="A20" s="268">
        <v>15</v>
      </c>
      <c r="B20" s="9" t="s">
        <v>245</v>
      </c>
      <c r="C20" s="37" t="s">
        <v>14</v>
      </c>
      <c r="D20" s="269">
        <v>40724</v>
      </c>
      <c r="E20" s="9" t="s">
        <v>133</v>
      </c>
      <c r="F20" s="9" t="s">
        <v>246</v>
      </c>
      <c r="G20" s="271">
        <v>0</v>
      </c>
      <c r="H20" s="271">
        <v>0</v>
      </c>
      <c r="I20" s="271">
        <v>0</v>
      </c>
      <c r="J20" s="271">
        <v>7</v>
      </c>
      <c r="K20" s="271">
        <v>7</v>
      </c>
      <c r="L20" s="268">
        <f t="shared" si="0"/>
        <v>14</v>
      </c>
      <c r="M20" s="272">
        <f t="shared" si="1"/>
        <v>40</v>
      </c>
      <c r="N20" s="275"/>
    </row>
    <row r="21" spans="1:14" ht="20.100000000000001" customHeight="1" x14ac:dyDescent="0.25">
      <c r="A21" s="268">
        <v>16</v>
      </c>
      <c r="B21" s="9" t="s">
        <v>224</v>
      </c>
      <c r="C21" s="37" t="s">
        <v>14</v>
      </c>
      <c r="D21" s="269">
        <v>40982</v>
      </c>
      <c r="E21" s="9" t="s">
        <v>18</v>
      </c>
      <c r="F21" s="9" t="s">
        <v>624</v>
      </c>
      <c r="G21" s="271">
        <v>0</v>
      </c>
      <c r="H21" s="274">
        <v>4</v>
      </c>
      <c r="I21" s="274">
        <v>2</v>
      </c>
      <c r="J21" s="274">
        <v>1</v>
      </c>
      <c r="K21" s="274">
        <v>7</v>
      </c>
      <c r="L21" s="268">
        <f t="shared" si="0"/>
        <v>14</v>
      </c>
      <c r="M21" s="272">
        <f t="shared" si="1"/>
        <v>40</v>
      </c>
      <c r="N21" s="275"/>
    </row>
    <row r="22" spans="1:14" ht="20.100000000000001" customHeight="1" x14ac:dyDescent="0.25">
      <c r="A22" s="268">
        <v>17</v>
      </c>
      <c r="B22" s="37" t="s">
        <v>197</v>
      </c>
      <c r="C22" s="37" t="s">
        <v>14</v>
      </c>
      <c r="D22" s="273">
        <v>40849</v>
      </c>
      <c r="E22" s="37" t="s">
        <v>124</v>
      </c>
      <c r="F22" s="37" t="s">
        <v>195</v>
      </c>
      <c r="G22" s="271">
        <v>4</v>
      </c>
      <c r="H22" s="274">
        <v>0</v>
      </c>
      <c r="I22" s="274">
        <v>0</v>
      </c>
      <c r="J22" s="274">
        <v>7</v>
      </c>
      <c r="K22" s="274">
        <v>2</v>
      </c>
      <c r="L22" s="268">
        <f t="shared" si="0"/>
        <v>13</v>
      </c>
      <c r="M22" s="272">
        <f t="shared" si="1"/>
        <v>37.142857142857146</v>
      </c>
      <c r="N22" s="76"/>
    </row>
    <row r="23" spans="1:14" ht="20.100000000000001" customHeight="1" x14ac:dyDescent="0.25">
      <c r="A23" s="268">
        <v>18</v>
      </c>
      <c r="B23" s="9" t="s">
        <v>204</v>
      </c>
      <c r="C23" s="37" t="s">
        <v>14</v>
      </c>
      <c r="D23" s="269">
        <v>44307</v>
      </c>
      <c r="E23" s="9" t="s">
        <v>125</v>
      </c>
      <c r="F23" s="9" t="s">
        <v>205</v>
      </c>
      <c r="G23" s="271">
        <v>0</v>
      </c>
      <c r="H23" s="271">
        <v>6</v>
      </c>
      <c r="I23" s="271">
        <v>0</v>
      </c>
      <c r="J23" s="271">
        <v>0</v>
      </c>
      <c r="K23" s="271">
        <v>7</v>
      </c>
      <c r="L23" s="268">
        <f t="shared" si="0"/>
        <v>13</v>
      </c>
      <c r="M23" s="272">
        <f t="shared" si="1"/>
        <v>37.142857142857146</v>
      </c>
      <c r="N23" s="275"/>
    </row>
    <row r="24" spans="1:14" ht="20.100000000000001" customHeight="1" x14ac:dyDescent="0.25">
      <c r="A24" s="268">
        <v>19</v>
      </c>
      <c r="B24" s="9" t="s">
        <v>225</v>
      </c>
      <c r="C24" s="37" t="s">
        <v>14</v>
      </c>
      <c r="D24" s="269">
        <v>40834</v>
      </c>
      <c r="E24" s="9" t="s">
        <v>18</v>
      </c>
      <c r="F24" s="270" t="s">
        <v>628</v>
      </c>
      <c r="G24" s="271">
        <v>0</v>
      </c>
      <c r="H24" s="271">
        <v>0</v>
      </c>
      <c r="I24" s="271">
        <v>0</v>
      </c>
      <c r="J24" s="271">
        <v>6</v>
      </c>
      <c r="K24" s="271">
        <v>7</v>
      </c>
      <c r="L24" s="268">
        <f t="shared" si="0"/>
        <v>13</v>
      </c>
      <c r="M24" s="272">
        <f t="shared" si="1"/>
        <v>37.142857142857146</v>
      </c>
      <c r="N24" s="275"/>
    </row>
    <row r="25" spans="1:14" ht="20.100000000000001" customHeight="1" x14ac:dyDescent="0.25">
      <c r="A25" s="268">
        <v>20</v>
      </c>
      <c r="B25" s="37" t="s">
        <v>201</v>
      </c>
      <c r="C25" s="37" t="s">
        <v>14</v>
      </c>
      <c r="D25" s="273">
        <v>40976</v>
      </c>
      <c r="E25" s="9" t="s">
        <v>20</v>
      </c>
      <c r="F25" s="37" t="s">
        <v>23</v>
      </c>
      <c r="G25" s="271">
        <v>4</v>
      </c>
      <c r="H25" s="274">
        <v>1</v>
      </c>
      <c r="I25" s="274">
        <v>0</v>
      </c>
      <c r="J25" s="274">
        <v>7</v>
      </c>
      <c r="K25" s="274">
        <v>0</v>
      </c>
      <c r="L25" s="268">
        <f t="shared" si="0"/>
        <v>12</v>
      </c>
      <c r="M25" s="272">
        <f t="shared" si="1"/>
        <v>34.285714285714285</v>
      </c>
      <c r="N25" s="281"/>
    </row>
    <row r="26" spans="1:14" ht="20.100000000000001" customHeight="1" x14ac:dyDescent="0.25">
      <c r="A26" s="268">
        <v>21</v>
      </c>
      <c r="B26" s="9" t="s">
        <v>253</v>
      </c>
      <c r="C26" s="37" t="s">
        <v>14</v>
      </c>
      <c r="D26" s="269">
        <v>40750</v>
      </c>
      <c r="E26" s="9" t="s">
        <v>134</v>
      </c>
      <c r="F26" s="9" t="s">
        <v>254</v>
      </c>
      <c r="G26" s="271">
        <v>4</v>
      </c>
      <c r="H26" s="271">
        <v>0</v>
      </c>
      <c r="I26" s="271">
        <v>0</v>
      </c>
      <c r="J26" s="271">
        <v>0</v>
      </c>
      <c r="K26" s="271">
        <v>7</v>
      </c>
      <c r="L26" s="268">
        <f t="shared" si="0"/>
        <v>11</v>
      </c>
      <c r="M26" s="272">
        <f t="shared" si="1"/>
        <v>31.428571428571427</v>
      </c>
      <c r="N26" s="268"/>
    </row>
    <row r="27" spans="1:14" ht="20.100000000000001" customHeight="1" x14ac:dyDescent="0.25">
      <c r="A27" s="268">
        <v>22</v>
      </c>
      <c r="B27" s="37" t="s">
        <v>192</v>
      </c>
      <c r="C27" s="37" t="s">
        <v>14</v>
      </c>
      <c r="D27" s="273">
        <v>40609</v>
      </c>
      <c r="E27" s="37" t="s">
        <v>191</v>
      </c>
      <c r="F27" s="37" t="s">
        <v>193</v>
      </c>
      <c r="G27" s="271">
        <v>4</v>
      </c>
      <c r="H27" s="274">
        <v>0</v>
      </c>
      <c r="I27" s="274">
        <v>0</v>
      </c>
      <c r="J27" s="274">
        <v>7</v>
      </c>
      <c r="K27" s="274">
        <v>0</v>
      </c>
      <c r="L27" s="268">
        <f t="shared" si="0"/>
        <v>11</v>
      </c>
      <c r="M27" s="272">
        <f t="shared" si="1"/>
        <v>31.428571428571427</v>
      </c>
      <c r="N27" s="275"/>
    </row>
    <row r="28" spans="1:14" ht="20.100000000000001" customHeight="1" x14ac:dyDescent="0.25">
      <c r="A28" s="268">
        <v>23</v>
      </c>
      <c r="B28" s="37" t="s">
        <v>237</v>
      </c>
      <c r="C28" s="37" t="s">
        <v>14</v>
      </c>
      <c r="D28" s="269">
        <v>40715</v>
      </c>
      <c r="E28" s="9" t="s">
        <v>131</v>
      </c>
      <c r="F28" s="37" t="s">
        <v>236</v>
      </c>
      <c r="G28" s="271">
        <v>4</v>
      </c>
      <c r="H28" s="271">
        <v>0</v>
      </c>
      <c r="I28" s="271">
        <v>0</v>
      </c>
      <c r="J28" s="271">
        <v>7</v>
      </c>
      <c r="K28" s="271">
        <v>0</v>
      </c>
      <c r="L28" s="268">
        <f t="shared" si="0"/>
        <v>11</v>
      </c>
      <c r="M28" s="272">
        <f t="shared" si="1"/>
        <v>31.428571428571427</v>
      </c>
      <c r="N28" s="268"/>
    </row>
    <row r="29" spans="1:14" ht="20.100000000000001" customHeight="1" x14ac:dyDescent="0.25">
      <c r="A29" s="268">
        <v>24</v>
      </c>
      <c r="B29" s="9" t="s">
        <v>228</v>
      </c>
      <c r="C29" s="37" t="s">
        <v>14</v>
      </c>
      <c r="D29" s="269">
        <v>40883</v>
      </c>
      <c r="E29" s="9" t="s">
        <v>18</v>
      </c>
      <c r="F29" s="270" t="s">
        <v>629</v>
      </c>
      <c r="G29" s="271">
        <v>0</v>
      </c>
      <c r="H29" s="271">
        <v>1</v>
      </c>
      <c r="I29" s="271">
        <v>0</v>
      </c>
      <c r="J29" s="271">
        <v>7</v>
      </c>
      <c r="K29" s="271">
        <v>1</v>
      </c>
      <c r="L29" s="268">
        <f t="shared" si="0"/>
        <v>9</v>
      </c>
      <c r="M29" s="272">
        <f t="shared" si="1"/>
        <v>25.714285714285712</v>
      </c>
      <c r="N29" s="268"/>
    </row>
    <row r="30" spans="1:14" ht="20.100000000000001" customHeight="1" x14ac:dyDescent="0.25">
      <c r="A30" s="268">
        <v>25</v>
      </c>
      <c r="B30" s="37" t="s">
        <v>214</v>
      </c>
      <c r="C30" s="37" t="s">
        <v>14</v>
      </c>
      <c r="D30" s="273">
        <v>40903</v>
      </c>
      <c r="E30" s="282" t="s">
        <v>126</v>
      </c>
      <c r="F30" s="37" t="s">
        <v>32</v>
      </c>
      <c r="G30" s="283">
        <v>0</v>
      </c>
      <c r="H30" s="284">
        <v>0</v>
      </c>
      <c r="I30" s="284">
        <v>1</v>
      </c>
      <c r="J30" s="284">
        <v>7</v>
      </c>
      <c r="K30" s="284">
        <v>0</v>
      </c>
      <c r="L30" s="268">
        <f t="shared" si="0"/>
        <v>8</v>
      </c>
      <c r="M30" s="272">
        <f t="shared" si="1"/>
        <v>22.857142857142858</v>
      </c>
      <c r="N30" s="285"/>
    </row>
    <row r="31" spans="1:14" ht="20.100000000000001" customHeight="1" x14ac:dyDescent="0.25">
      <c r="A31" s="268">
        <v>26</v>
      </c>
      <c r="B31" s="37" t="s">
        <v>190</v>
      </c>
      <c r="C31" s="37" t="s">
        <v>14</v>
      </c>
      <c r="D31" s="273">
        <v>40804</v>
      </c>
      <c r="E31" s="37" t="s">
        <v>191</v>
      </c>
      <c r="F31" s="37" t="s">
        <v>24</v>
      </c>
      <c r="G31" s="271">
        <v>0</v>
      </c>
      <c r="H31" s="276">
        <v>1</v>
      </c>
      <c r="I31" s="276">
        <v>0</v>
      </c>
      <c r="J31" s="276">
        <v>0</v>
      </c>
      <c r="K31" s="276">
        <v>7</v>
      </c>
      <c r="L31" s="268">
        <f t="shared" si="0"/>
        <v>8</v>
      </c>
      <c r="M31" s="272">
        <f t="shared" si="1"/>
        <v>22.857142857142858</v>
      </c>
      <c r="N31" s="281"/>
    </row>
    <row r="32" spans="1:14" ht="20.100000000000001" customHeight="1" x14ac:dyDescent="0.25">
      <c r="A32" s="268">
        <v>27</v>
      </c>
      <c r="B32" s="37" t="s">
        <v>262</v>
      </c>
      <c r="C32" s="37" t="s">
        <v>14</v>
      </c>
      <c r="D32" s="273">
        <v>40771</v>
      </c>
      <c r="E32" s="37" t="s">
        <v>135</v>
      </c>
      <c r="F32" s="37" t="s">
        <v>260</v>
      </c>
      <c r="G32" s="271">
        <v>0</v>
      </c>
      <c r="H32" s="271">
        <v>0</v>
      </c>
      <c r="I32" s="271">
        <v>7</v>
      </c>
      <c r="J32" s="271">
        <v>1</v>
      </c>
      <c r="K32" s="271">
        <v>0</v>
      </c>
      <c r="L32" s="268">
        <f t="shared" si="0"/>
        <v>8</v>
      </c>
      <c r="M32" s="272">
        <f t="shared" si="1"/>
        <v>22.857142857142858</v>
      </c>
      <c r="N32" s="268"/>
    </row>
    <row r="33" spans="1:14" ht="20.100000000000001" customHeight="1" x14ac:dyDescent="0.25">
      <c r="A33" s="268">
        <v>28</v>
      </c>
      <c r="B33" s="37" t="s">
        <v>215</v>
      </c>
      <c r="C33" s="37" t="s">
        <v>14</v>
      </c>
      <c r="D33" s="273">
        <v>40776</v>
      </c>
      <c r="E33" s="37" t="s">
        <v>126</v>
      </c>
      <c r="F33" s="37" t="s">
        <v>212</v>
      </c>
      <c r="G33" s="271">
        <v>0</v>
      </c>
      <c r="H33" s="276">
        <v>0</v>
      </c>
      <c r="I33" s="276">
        <v>0</v>
      </c>
      <c r="J33" s="276">
        <v>1</v>
      </c>
      <c r="K33" s="276">
        <v>7</v>
      </c>
      <c r="L33" s="268">
        <f t="shared" si="0"/>
        <v>8</v>
      </c>
      <c r="M33" s="272">
        <f t="shared" si="1"/>
        <v>22.857142857142858</v>
      </c>
      <c r="N33" s="281"/>
    </row>
    <row r="34" spans="1:14" ht="20.100000000000001" customHeight="1" x14ac:dyDescent="0.25">
      <c r="A34" s="268">
        <v>29</v>
      </c>
      <c r="B34" s="9" t="s">
        <v>251</v>
      </c>
      <c r="C34" s="37" t="s">
        <v>14</v>
      </c>
      <c r="D34" s="269">
        <v>40949</v>
      </c>
      <c r="E34" s="9" t="s">
        <v>134</v>
      </c>
      <c r="F34" s="9" t="s">
        <v>63</v>
      </c>
      <c r="G34" s="271">
        <v>0</v>
      </c>
      <c r="H34" s="271">
        <v>0</v>
      </c>
      <c r="I34" s="271">
        <v>0</v>
      </c>
      <c r="J34" s="271">
        <v>1</v>
      </c>
      <c r="K34" s="271">
        <v>7</v>
      </c>
      <c r="L34" s="268">
        <f t="shared" si="0"/>
        <v>8</v>
      </c>
      <c r="M34" s="272">
        <f t="shared" si="1"/>
        <v>22.857142857142858</v>
      </c>
      <c r="N34" s="268"/>
    </row>
    <row r="35" spans="1:14" ht="20.100000000000001" customHeight="1" x14ac:dyDescent="0.25">
      <c r="A35" s="268">
        <v>30</v>
      </c>
      <c r="B35" s="37" t="s">
        <v>239</v>
      </c>
      <c r="C35" s="37" t="s">
        <v>14</v>
      </c>
      <c r="D35" s="273">
        <v>40895</v>
      </c>
      <c r="E35" s="37" t="s">
        <v>132</v>
      </c>
      <c r="F35" s="270" t="s">
        <v>626</v>
      </c>
      <c r="G35" s="271">
        <v>0</v>
      </c>
      <c r="H35" s="271">
        <v>0</v>
      </c>
      <c r="I35" s="271">
        <v>0</v>
      </c>
      <c r="J35" s="271">
        <v>7</v>
      </c>
      <c r="K35" s="271">
        <v>0</v>
      </c>
      <c r="L35" s="268">
        <f t="shared" si="0"/>
        <v>7</v>
      </c>
      <c r="M35" s="272">
        <f t="shared" si="1"/>
        <v>20</v>
      </c>
      <c r="N35" s="268"/>
    </row>
    <row r="36" spans="1:14" ht="20.100000000000001" customHeight="1" x14ac:dyDescent="0.25">
      <c r="A36" s="268">
        <v>31</v>
      </c>
      <c r="B36" s="9" t="s">
        <v>252</v>
      </c>
      <c r="C36" s="37" t="s">
        <v>14</v>
      </c>
      <c r="D36" s="269">
        <v>40565</v>
      </c>
      <c r="E36" s="9" t="s">
        <v>134</v>
      </c>
      <c r="F36" s="9" t="s">
        <v>63</v>
      </c>
      <c r="G36" s="271">
        <v>0</v>
      </c>
      <c r="H36" s="271">
        <v>0</v>
      </c>
      <c r="I36" s="271">
        <v>0</v>
      </c>
      <c r="J36" s="271">
        <v>0</v>
      </c>
      <c r="K36" s="271">
        <v>7</v>
      </c>
      <c r="L36" s="268">
        <f t="shared" si="0"/>
        <v>7</v>
      </c>
      <c r="M36" s="272">
        <f t="shared" si="1"/>
        <v>20</v>
      </c>
      <c r="N36" s="268"/>
    </row>
    <row r="37" spans="1:14" ht="20.100000000000001" customHeight="1" x14ac:dyDescent="0.25">
      <c r="A37" s="268">
        <v>32</v>
      </c>
      <c r="B37" s="37" t="s">
        <v>182</v>
      </c>
      <c r="C37" s="37" t="s">
        <v>14</v>
      </c>
      <c r="D37" s="37" t="s">
        <v>183</v>
      </c>
      <c r="E37" s="37" t="s">
        <v>123</v>
      </c>
      <c r="F37" s="37" t="s">
        <v>184</v>
      </c>
      <c r="G37" s="271">
        <v>0</v>
      </c>
      <c r="H37" s="274">
        <v>0</v>
      </c>
      <c r="I37" s="274">
        <v>0</v>
      </c>
      <c r="J37" s="274">
        <v>7</v>
      </c>
      <c r="K37" s="274">
        <v>0</v>
      </c>
      <c r="L37" s="268">
        <f t="shared" si="0"/>
        <v>7</v>
      </c>
      <c r="M37" s="272">
        <f t="shared" si="1"/>
        <v>20</v>
      </c>
      <c r="N37" s="76"/>
    </row>
    <row r="38" spans="1:14" ht="20.100000000000001" customHeight="1" x14ac:dyDescent="0.25">
      <c r="A38" s="268">
        <v>33</v>
      </c>
      <c r="B38" s="37" t="s">
        <v>233</v>
      </c>
      <c r="C38" s="37" t="s">
        <v>14</v>
      </c>
      <c r="D38" s="273">
        <v>40840</v>
      </c>
      <c r="E38" s="37" t="s">
        <v>130</v>
      </c>
      <c r="F38" s="37" t="s">
        <v>234</v>
      </c>
      <c r="G38" s="271">
        <v>4</v>
      </c>
      <c r="H38" s="271">
        <v>1</v>
      </c>
      <c r="I38" s="271">
        <v>0</v>
      </c>
      <c r="J38" s="271">
        <v>2</v>
      </c>
      <c r="K38" s="271">
        <v>0</v>
      </c>
      <c r="L38" s="268">
        <f t="shared" ref="L38:L65" si="2">SUM(G38+H38+I38+J38+K38)</f>
        <v>7</v>
      </c>
      <c r="M38" s="272">
        <f t="shared" si="1"/>
        <v>20</v>
      </c>
      <c r="N38" s="268"/>
    </row>
    <row r="39" spans="1:14" ht="20.100000000000001" customHeight="1" x14ac:dyDescent="0.25">
      <c r="A39" s="268">
        <v>34</v>
      </c>
      <c r="B39" s="37" t="s">
        <v>451</v>
      </c>
      <c r="C39" s="37" t="s">
        <v>14</v>
      </c>
      <c r="D39" s="273">
        <v>40689</v>
      </c>
      <c r="E39" s="37" t="s">
        <v>135</v>
      </c>
      <c r="F39" s="37" t="s">
        <v>258</v>
      </c>
      <c r="G39" s="271">
        <v>0</v>
      </c>
      <c r="H39" s="271">
        <v>0</v>
      </c>
      <c r="I39" s="271">
        <v>7</v>
      </c>
      <c r="J39" s="271">
        <v>0</v>
      </c>
      <c r="K39" s="271">
        <v>0</v>
      </c>
      <c r="L39" s="268">
        <f t="shared" si="2"/>
        <v>7</v>
      </c>
      <c r="M39" s="272">
        <f t="shared" si="1"/>
        <v>20</v>
      </c>
      <c r="N39" s="268"/>
    </row>
    <row r="40" spans="1:14" ht="20.100000000000001" customHeight="1" x14ac:dyDescent="0.25">
      <c r="A40" s="268">
        <v>35</v>
      </c>
      <c r="B40" s="37" t="s">
        <v>207</v>
      </c>
      <c r="C40" s="37" t="s">
        <v>14</v>
      </c>
      <c r="D40" s="273">
        <v>40660</v>
      </c>
      <c r="E40" s="37" t="s">
        <v>208</v>
      </c>
      <c r="F40" s="37" t="s">
        <v>60</v>
      </c>
      <c r="G40" s="271">
        <v>0</v>
      </c>
      <c r="H40" s="274">
        <v>0</v>
      </c>
      <c r="I40" s="274">
        <v>0</v>
      </c>
      <c r="J40" s="274">
        <v>0</v>
      </c>
      <c r="K40" s="274">
        <v>7</v>
      </c>
      <c r="L40" s="268">
        <f t="shared" si="2"/>
        <v>7</v>
      </c>
      <c r="M40" s="272">
        <f t="shared" si="1"/>
        <v>20</v>
      </c>
      <c r="N40" s="275"/>
    </row>
    <row r="41" spans="1:14" ht="20.100000000000001" customHeight="1" x14ac:dyDescent="0.25">
      <c r="A41" s="268">
        <v>36</v>
      </c>
      <c r="B41" s="37" t="s">
        <v>249</v>
      </c>
      <c r="C41" s="37" t="s">
        <v>14</v>
      </c>
      <c r="D41" s="273">
        <v>40696</v>
      </c>
      <c r="E41" s="37" t="s">
        <v>43</v>
      </c>
      <c r="F41" s="37" t="s">
        <v>47</v>
      </c>
      <c r="G41" s="271">
        <v>0</v>
      </c>
      <c r="H41" s="271">
        <v>0</v>
      </c>
      <c r="I41" s="271">
        <v>0</v>
      </c>
      <c r="J41" s="271">
        <v>0</v>
      </c>
      <c r="K41" s="271">
        <v>7</v>
      </c>
      <c r="L41" s="268">
        <f t="shared" si="2"/>
        <v>7</v>
      </c>
      <c r="M41" s="272">
        <f t="shared" si="1"/>
        <v>20</v>
      </c>
      <c r="N41" s="268"/>
    </row>
    <row r="42" spans="1:14" ht="20.100000000000001" customHeight="1" x14ac:dyDescent="0.25">
      <c r="A42" s="268">
        <v>37</v>
      </c>
      <c r="B42" s="37" t="s">
        <v>185</v>
      </c>
      <c r="C42" s="37" t="s">
        <v>14</v>
      </c>
      <c r="D42" s="37" t="s">
        <v>186</v>
      </c>
      <c r="E42" s="37" t="s">
        <v>123</v>
      </c>
      <c r="F42" s="37" t="s">
        <v>184</v>
      </c>
      <c r="G42" s="271">
        <v>0</v>
      </c>
      <c r="H42" s="276">
        <v>0</v>
      </c>
      <c r="I42" s="276">
        <v>0</v>
      </c>
      <c r="J42" s="276">
        <v>7</v>
      </c>
      <c r="K42" s="276">
        <v>0</v>
      </c>
      <c r="L42" s="268">
        <f t="shared" si="2"/>
        <v>7</v>
      </c>
      <c r="M42" s="272">
        <f t="shared" si="1"/>
        <v>20</v>
      </c>
      <c r="N42" s="281"/>
    </row>
    <row r="43" spans="1:14" ht="20.100000000000001" customHeight="1" x14ac:dyDescent="0.25">
      <c r="A43" s="268">
        <v>38</v>
      </c>
      <c r="B43" s="37" t="s">
        <v>232</v>
      </c>
      <c r="C43" s="37" t="s">
        <v>14</v>
      </c>
      <c r="D43" s="273">
        <v>40811</v>
      </c>
      <c r="E43" s="37" t="s">
        <v>130</v>
      </c>
      <c r="F43" s="37" t="s">
        <v>231</v>
      </c>
      <c r="G43" s="271">
        <v>0</v>
      </c>
      <c r="H43" s="271">
        <v>0</v>
      </c>
      <c r="I43" s="271">
        <v>0</v>
      </c>
      <c r="J43" s="271">
        <v>0</v>
      </c>
      <c r="K43" s="271">
        <v>7</v>
      </c>
      <c r="L43" s="268">
        <f t="shared" si="2"/>
        <v>7</v>
      </c>
      <c r="M43" s="272">
        <f t="shared" si="1"/>
        <v>20</v>
      </c>
      <c r="N43" s="268"/>
    </row>
    <row r="44" spans="1:14" ht="20.100000000000001" customHeight="1" x14ac:dyDescent="0.25">
      <c r="A44" s="268">
        <v>39</v>
      </c>
      <c r="B44" s="37" t="s">
        <v>200</v>
      </c>
      <c r="C44" s="37" t="s">
        <v>14</v>
      </c>
      <c r="D44" s="269">
        <v>40835</v>
      </c>
      <c r="E44" s="9" t="s">
        <v>20</v>
      </c>
      <c r="F44" s="37" t="s">
        <v>23</v>
      </c>
      <c r="G44" s="271">
        <v>0</v>
      </c>
      <c r="H44" s="276">
        <v>0</v>
      </c>
      <c r="I44" s="276">
        <v>0</v>
      </c>
      <c r="J44" s="276">
        <v>0</v>
      </c>
      <c r="K44" s="276">
        <v>7</v>
      </c>
      <c r="L44" s="268">
        <f t="shared" si="2"/>
        <v>7</v>
      </c>
      <c r="M44" s="272">
        <f t="shared" si="1"/>
        <v>20</v>
      </c>
      <c r="N44" s="281"/>
    </row>
    <row r="45" spans="1:14" ht="20.100000000000001" customHeight="1" x14ac:dyDescent="0.25">
      <c r="A45" s="268">
        <v>40</v>
      </c>
      <c r="B45" s="37" t="s">
        <v>263</v>
      </c>
      <c r="C45" s="37" t="s">
        <v>14</v>
      </c>
      <c r="D45" s="273">
        <v>40806</v>
      </c>
      <c r="E45" s="37" t="s">
        <v>135</v>
      </c>
      <c r="F45" s="37" t="s">
        <v>264</v>
      </c>
      <c r="G45" s="271">
        <v>4</v>
      </c>
      <c r="H45" s="271">
        <v>0</v>
      </c>
      <c r="I45" s="271">
        <v>0</v>
      </c>
      <c r="J45" s="271">
        <v>1</v>
      </c>
      <c r="K45" s="271">
        <v>0</v>
      </c>
      <c r="L45" s="268">
        <f t="shared" si="2"/>
        <v>5</v>
      </c>
      <c r="M45" s="272">
        <f t="shared" si="1"/>
        <v>14.285714285714285</v>
      </c>
      <c r="N45" s="268"/>
    </row>
    <row r="46" spans="1:14" ht="20.100000000000001" customHeight="1" x14ac:dyDescent="0.25">
      <c r="A46" s="268">
        <v>41</v>
      </c>
      <c r="B46" s="37" t="s">
        <v>250</v>
      </c>
      <c r="C46" s="37" t="s">
        <v>14</v>
      </c>
      <c r="D46" s="273">
        <v>40887</v>
      </c>
      <c r="E46" s="37" t="s">
        <v>43</v>
      </c>
      <c r="F46" s="37" t="s">
        <v>47</v>
      </c>
      <c r="G46" s="271">
        <v>4</v>
      </c>
      <c r="H46" s="271">
        <v>0</v>
      </c>
      <c r="I46" s="271">
        <v>1</v>
      </c>
      <c r="J46" s="271">
        <v>0</v>
      </c>
      <c r="K46" s="271">
        <v>0</v>
      </c>
      <c r="L46" s="268">
        <f t="shared" si="2"/>
        <v>5</v>
      </c>
      <c r="M46" s="272">
        <f t="shared" si="1"/>
        <v>14.285714285714285</v>
      </c>
      <c r="N46" s="268"/>
    </row>
    <row r="47" spans="1:14" ht="20.100000000000001" customHeight="1" x14ac:dyDescent="0.25">
      <c r="A47" s="268">
        <v>42</v>
      </c>
      <c r="B47" s="37" t="s">
        <v>259</v>
      </c>
      <c r="C47" s="37" t="s">
        <v>14</v>
      </c>
      <c r="D47" s="273">
        <v>40692</v>
      </c>
      <c r="E47" s="37" t="s">
        <v>135</v>
      </c>
      <c r="F47" s="37" t="s">
        <v>260</v>
      </c>
      <c r="G47" s="271">
        <v>4</v>
      </c>
      <c r="H47" s="271">
        <v>0</v>
      </c>
      <c r="I47" s="271">
        <v>0</v>
      </c>
      <c r="J47" s="271">
        <v>0</v>
      </c>
      <c r="K47" s="271">
        <v>0</v>
      </c>
      <c r="L47" s="268">
        <f t="shared" si="2"/>
        <v>4</v>
      </c>
      <c r="M47" s="272">
        <f t="shared" si="1"/>
        <v>11.428571428571429</v>
      </c>
      <c r="N47" s="268"/>
    </row>
    <row r="48" spans="1:14" ht="20.100000000000001" customHeight="1" x14ac:dyDescent="0.25">
      <c r="A48" s="268">
        <v>43</v>
      </c>
      <c r="B48" s="9" t="s">
        <v>256</v>
      </c>
      <c r="C48" s="37" t="s">
        <v>14</v>
      </c>
      <c r="D48" s="269">
        <v>40817</v>
      </c>
      <c r="E48" s="9" t="s">
        <v>134</v>
      </c>
      <c r="F48" s="9" t="s">
        <v>254</v>
      </c>
      <c r="G48" s="271">
        <v>4</v>
      </c>
      <c r="H48" s="271">
        <v>0</v>
      </c>
      <c r="I48" s="271">
        <v>0</v>
      </c>
      <c r="J48" s="271">
        <v>0</v>
      </c>
      <c r="K48" s="271">
        <v>0</v>
      </c>
      <c r="L48" s="268">
        <f t="shared" si="2"/>
        <v>4</v>
      </c>
      <c r="M48" s="272">
        <f t="shared" si="1"/>
        <v>11.428571428571429</v>
      </c>
      <c r="N48" s="268"/>
    </row>
    <row r="49" spans="1:14" ht="20.100000000000001" customHeight="1" x14ac:dyDescent="0.25">
      <c r="A49" s="268">
        <v>44</v>
      </c>
      <c r="B49" s="9" t="s">
        <v>206</v>
      </c>
      <c r="C49" s="37" t="s">
        <v>14</v>
      </c>
      <c r="D49" s="269">
        <v>40745</v>
      </c>
      <c r="E49" s="9" t="s">
        <v>125</v>
      </c>
      <c r="F49" s="9" t="s">
        <v>42</v>
      </c>
      <c r="G49" s="271">
        <v>0</v>
      </c>
      <c r="H49" s="274">
        <v>0</v>
      </c>
      <c r="I49" s="274">
        <v>0</v>
      </c>
      <c r="J49" s="274">
        <v>2</v>
      </c>
      <c r="K49" s="274">
        <v>0</v>
      </c>
      <c r="L49" s="268">
        <f t="shared" si="2"/>
        <v>2</v>
      </c>
      <c r="M49" s="272">
        <f t="shared" si="1"/>
        <v>5.7142857142857144</v>
      </c>
      <c r="N49" s="281"/>
    </row>
    <row r="50" spans="1:14" ht="20.100000000000001" customHeight="1" x14ac:dyDescent="0.25">
      <c r="A50" s="268">
        <v>45</v>
      </c>
      <c r="B50" s="277" t="s">
        <v>447</v>
      </c>
      <c r="C50" s="37" t="s">
        <v>14</v>
      </c>
      <c r="D50" s="278">
        <v>40238</v>
      </c>
      <c r="E50" s="9" t="s">
        <v>448</v>
      </c>
      <c r="F50" s="270" t="s">
        <v>306</v>
      </c>
      <c r="G50" s="271">
        <v>0</v>
      </c>
      <c r="H50" s="271">
        <v>0</v>
      </c>
      <c r="I50" s="271">
        <v>0</v>
      </c>
      <c r="J50" s="271">
        <v>0</v>
      </c>
      <c r="K50" s="271">
        <v>2</v>
      </c>
      <c r="L50" s="268">
        <f t="shared" si="2"/>
        <v>2</v>
      </c>
      <c r="M50" s="272">
        <f t="shared" si="1"/>
        <v>5.7142857142857144</v>
      </c>
      <c r="N50" s="286"/>
    </row>
    <row r="51" spans="1:14" ht="20.100000000000001" customHeight="1" x14ac:dyDescent="0.25">
      <c r="A51" s="268">
        <v>46</v>
      </c>
      <c r="B51" s="37" t="s">
        <v>194</v>
      </c>
      <c r="C51" s="37" t="s">
        <v>14</v>
      </c>
      <c r="D51" s="273">
        <v>40441</v>
      </c>
      <c r="E51" s="37" t="s">
        <v>124</v>
      </c>
      <c r="F51" s="37" t="s">
        <v>195</v>
      </c>
      <c r="G51" s="271">
        <v>0</v>
      </c>
      <c r="H51" s="274">
        <v>0</v>
      </c>
      <c r="I51" s="274">
        <v>0</v>
      </c>
      <c r="J51" s="274">
        <v>1</v>
      </c>
      <c r="K51" s="274">
        <v>0</v>
      </c>
      <c r="L51" s="268">
        <f t="shared" si="2"/>
        <v>1</v>
      </c>
      <c r="M51" s="272">
        <f t="shared" si="1"/>
        <v>2.8571428571428572</v>
      </c>
      <c r="N51" s="76"/>
    </row>
    <row r="52" spans="1:14" ht="20.100000000000001" customHeight="1" x14ac:dyDescent="0.25">
      <c r="A52" s="268">
        <v>47</v>
      </c>
      <c r="B52" s="37" t="s">
        <v>238</v>
      </c>
      <c r="C52" s="37" t="s">
        <v>14</v>
      </c>
      <c r="D52" s="273">
        <v>40793</v>
      </c>
      <c r="E52" s="37" t="s">
        <v>132</v>
      </c>
      <c r="F52" s="270" t="s">
        <v>488</v>
      </c>
      <c r="G52" s="271">
        <v>0</v>
      </c>
      <c r="H52" s="271">
        <v>1</v>
      </c>
      <c r="I52" s="271">
        <v>0</v>
      </c>
      <c r="J52" s="271">
        <v>0</v>
      </c>
      <c r="K52" s="271">
        <v>0</v>
      </c>
      <c r="L52" s="268">
        <f t="shared" si="2"/>
        <v>1</v>
      </c>
      <c r="M52" s="272">
        <f t="shared" si="1"/>
        <v>2.8571428571428572</v>
      </c>
      <c r="N52" s="268"/>
    </row>
    <row r="53" spans="1:14" ht="20.100000000000001" customHeight="1" x14ac:dyDescent="0.25">
      <c r="A53" s="268">
        <v>48</v>
      </c>
      <c r="B53" s="9" t="s">
        <v>244</v>
      </c>
      <c r="C53" s="37" t="s">
        <v>14</v>
      </c>
      <c r="D53" s="269">
        <v>40992</v>
      </c>
      <c r="E53" s="9" t="s">
        <v>133</v>
      </c>
      <c r="F53" s="9" t="s">
        <v>243</v>
      </c>
      <c r="G53" s="271">
        <v>0</v>
      </c>
      <c r="H53" s="271">
        <v>0</v>
      </c>
      <c r="I53" s="271">
        <v>0</v>
      </c>
      <c r="J53" s="271">
        <v>0</v>
      </c>
      <c r="K53" s="271">
        <v>0</v>
      </c>
      <c r="L53" s="268">
        <f t="shared" si="2"/>
        <v>0</v>
      </c>
      <c r="M53" s="272">
        <f t="shared" si="1"/>
        <v>0</v>
      </c>
      <c r="N53" s="268"/>
    </row>
    <row r="54" spans="1:14" ht="20.100000000000001" customHeight="1" x14ac:dyDescent="0.25">
      <c r="A54" s="268">
        <v>49</v>
      </c>
      <c r="B54" s="9" t="s">
        <v>247</v>
      </c>
      <c r="C54" s="37" t="s">
        <v>14</v>
      </c>
      <c r="D54" s="269">
        <v>40854</v>
      </c>
      <c r="E54" s="9" t="s">
        <v>133</v>
      </c>
      <c r="F54" s="9" t="s">
        <v>246</v>
      </c>
      <c r="G54" s="271">
        <v>0</v>
      </c>
      <c r="H54" s="271">
        <v>0</v>
      </c>
      <c r="I54" s="271">
        <v>0</v>
      </c>
      <c r="J54" s="271">
        <v>0</v>
      </c>
      <c r="K54" s="271">
        <v>0</v>
      </c>
      <c r="L54" s="268">
        <f t="shared" si="2"/>
        <v>0</v>
      </c>
      <c r="M54" s="272">
        <f t="shared" si="1"/>
        <v>0</v>
      </c>
      <c r="N54" s="268"/>
    </row>
    <row r="55" spans="1:14" ht="20.100000000000001" customHeight="1" x14ac:dyDescent="0.25">
      <c r="A55" s="268">
        <v>50</v>
      </c>
      <c r="B55" s="37" t="s">
        <v>220</v>
      </c>
      <c r="C55" s="37" t="s">
        <v>14</v>
      </c>
      <c r="D55" s="273">
        <v>40880</v>
      </c>
      <c r="E55" s="9" t="s">
        <v>127</v>
      </c>
      <c r="F55" s="37" t="s">
        <v>221</v>
      </c>
      <c r="G55" s="271">
        <v>0</v>
      </c>
      <c r="H55" s="271">
        <v>0</v>
      </c>
      <c r="I55" s="271">
        <v>0</v>
      </c>
      <c r="J55" s="271">
        <v>0</v>
      </c>
      <c r="K55" s="271">
        <v>0</v>
      </c>
      <c r="L55" s="268">
        <f t="shared" si="2"/>
        <v>0</v>
      </c>
      <c r="M55" s="272">
        <f t="shared" si="1"/>
        <v>0</v>
      </c>
      <c r="N55" s="268"/>
    </row>
    <row r="56" spans="1:14" ht="20.100000000000001" customHeight="1" x14ac:dyDescent="0.25">
      <c r="A56" s="268">
        <v>51</v>
      </c>
      <c r="B56" s="37" t="s">
        <v>261</v>
      </c>
      <c r="C56" s="37" t="s">
        <v>14</v>
      </c>
      <c r="D56" s="273">
        <v>40749</v>
      </c>
      <c r="E56" s="37" t="s">
        <v>135</v>
      </c>
      <c r="F56" s="37" t="s">
        <v>260</v>
      </c>
      <c r="G56" s="271">
        <v>0</v>
      </c>
      <c r="H56" s="271">
        <v>0</v>
      </c>
      <c r="I56" s="271">
        <v>0</v>
      </c>
      <c r="J56" s="271">
        <v>0</v>
      </c>
      <c r="K56" s="271">
        <v>0</v>
      </c>
      <c r="L56" s="268">
        <f t="shared" si="2"/>
        <v>0</v>
      </c>
      <c r="M56" s="272">
        <f t="shared" si="1"/>
        <v>0</v>
      </c>
      <c r="N56" s="268"/>
    </row>
    <row r="57" spans="1:14" ht="20.100000000000001" customHeight="1" x14ac:dyDescent="0.25">
      <c r="A57" s="268">
        <v>52</v>
      </c>
      <c r="B57" s="9" t="s">
        <v>223</v>
      </c>
      <c r="C57" s="37" t="s">
        <v>14</v>
      </c>
      <c r="D57" s="269">
        <v>40811</v>
      </c>
      <c r="E57" s="9" t="s">
        <v>129</v>
      </c>
      <c r="F57" s="37" t="s">
        <v>28</v>
      </c>
      <c r="G57" s="271">
        <v>0</v>
      </c>
      <c r="H57" s="274">
        <v>0</v>
      </c>
      <c r="I57" s="274">
        <v>0</v>
      </c>
      <c r="J57" s="274">
        <v>0</v>
      </c>
      <c r="K57" s="274">
        <v>0</v>
      </c>
      <c r="L57" s="268">
        <f t="shared" si="2"/>
        <v>0</v>
      </c>
      <c r="M57" s="272">
        <f t="shared" si="1"/>
        <v>0</v>
      </c>
      <c r="N57" s="281"/>
    </row>
    <row r="58" spans="1:14" ht="20.100000000000001" customHeight="1" x14ac:dyDescent="0.25">
      <c r="A58" s="268">
        <v>53</v>
      </c>
      <c r="B58" s="9" t="s">
        <v>255</v>
      </c>
      <c r="C58" s="37" t="s">
        <v>14</v>
      </c>
      <c r="D58" s="269">
        <v>40879</v>
      </c>
      <c r="E58" s="9" t="s">
        <v>134</v>
      </c>
      <c r="F58" s="9" t="s">
        <v>254</v>
      </c>
      <c r="G58" s="271">
        <v>0</v>
      </c>
      <c r="H58" s="271">
        <v>0</v>
      </c>
      <c r="I58" s="271">
        <v>0</v>
      </c>
      <c r="J58" s="271">
        <v>0</v>
      </c>
      <c r="K58" s="271">
        <v>0</v>
      </c>
      <c r="L58" s="268">
        <f t="shared" si="2"/>
        <v>0</v>
      </c>
      <c r="M58" s="272">
        <f t="shared" si="1"/>
        <v>0</v>
      </c>
      <c r="N58" s="268"/>
    </row>
    <row r="59" spans="1:14" ht="20.100000000000001" customHeight="1" x14ac:dyDescent="0.25">
      <c r="A59" s="268">
        <v>54</v>
      </c>
      <c r="B59" s="9" t="s">
        <v>202</v>
      </c>
      <c r="C59" s="37" t="s">
        <v>14</v>
      </c>
      <c r="D59" s="269">
        <v>40611</v>
      </c>
      <c r="E59" s="9" t="s">
        <v>125</v>
      </c>
      <c r="F59" s="9" t="s">
        <v>203</v>
      </c>
      <c r="G59" s="271">
        <v>0</v>
      </c>
      <c r="H59" s="287">
        <v>0</v>
      </c>
      <c r="I59" s="271">
        <v>0</v>
      </c>
      <c r="J59" s="271">
        <v>0</v>
      </c>
      <c r="K59" s="271">
        <v>0</v>
      </c>
      <c r="L59" s="268">
        <f t="shared" si="2"/>
        <v>0</v>
      </c>
      <c r="M59" s="272">
        <f t="shared" si="1"/>
        <v>0</v>
      </c>
      <c r="N59" s="275"/>
    </row>
    <row r="60" spans="1:14" ht="20.100000000000001" customHeight="1" x14ac:dyDescent="0.25">
      <c r="A60" s="268">
        <v>55</v>
      </c>
      <c r="B60" s="37" t="s">
        <v>198</v>
      </c>
      <c r="C60" s="37" t="s">
        <v>14</v>
      </c>
      <c r="D60" s="273">
        <v>40713</v>
      </c>
      <c r="E60" s="9" t="s">
        <v>20</v>
      </c>
      <c r="F60" s="37" t="s">
        <v>199</v>
      </c>
      <c r="G60" s="271">
        <v>0</v>
      </c>
      <c r="H60" s="271">
        <v>0</v>
      </c>
      <c r="I60" s="271">
        <v>0</v>
      </c>
      <c r="J60" s="271">
        <v>0</v>
      </c>
      <c r="K60" s="271">
        <v>0</v>
      </c>
      <c r="L60" s="268">
        <f t="shared" si="2"/>
        <v>0</v>
      </c>
      <c r="M60" s="272">
        <f t="shared" si="1"/>
        <v>0</v>
      </c>
      <c r="N60" s="268"/>
    </row>
    <row r="61" spans="1:14" ht="20.100000000000001" customHeight="1" x14ac:dyDescent="0.25">
      <c r="A61" s="268">
        <v>56</v>
      </c>
      <c r="B61" s="37" t="s">
        <v>209</v>
      </c>
      <c r="C61" s="37" t="s">
        <v>14</v>
      </c>
      <c r="D61" s="273">
        <v>40856</v>
      </c>
      <c r="E61" s="37" t="s">
        <v>208</v>
      </c>
      <c r="F61" s="37" t="s">
        <v>210</v>
      </c>
      <c r="G61" s="271">
        <v>0</v>
      </c>
      <c r="H61" s="271">
        <v>0</v>
      </c>
      <c r="I61" s="271">
        <v>0</v>
      </c>
      <c r="J61" s="271">
        <v>0</v>
      </c>
      <c r="K61" s="271">
        <v>0</v>
      </c>
      <c r="L61" s="268">
        <f t="shared" si="2"/>
        <v>0</v>
      </c>
      <c r="M61" s="272">
        <f t="shared" si="1"/>
        <v>0</v>
      </c>
      <c r="N61" s="275"/>
    </row>
    <row r="62" spans="1:14" ht="20.100000000000001" customHeight="1" x14ac:dyDescent="0.25">
      <c r="A62" s="268">
        <v>57</v>
      </c>
      <c r="B62" s="37" t="s">
        <v>241</v>
      </c>
      <c r="C62" s="37" t="s">
        <v>14</v>
      </c>
      <c r="D62" s="273">
        <v>40805</v>
      </c>
      <c r="E62" s="37" t="s">
        <v>132</v>
      </c>
      <c r="F62" s="270" t="s">
        <v>626</v>
      </c>
      <c r="G62" s="271">
        <v>0</v>
      </c>
      <c r="H62" s="271">
        <v>0</v>
      </c>
      <c r="I62" s="271">
        <v>0</v>
      </c>
      <c r="J62" s="271">
        <v>0</v>
      </c>
      <c r="K62" s="271">
        <v>0</v>
      </c>
      <c r="L62" s="268">
        <f t="shared" si="2"/>
        <v>0</v>
      </c>
      <c r="M62" s="272">
        <f t="shared" si="1"/>
        <v>0</v>
      </c>
      <c r="N62" s="268"/>
    </row>
    <row r="63" spans="1:14" ht="20.100000000000001" customHeight="1" x14ac:dyDescent="0.25">
      <c r="A63" s="268">
        <v>58</v>
      </c>
      <c r="B63" s="37" t="s">
        <v>235</v>
      </c>
      <c r="C63" s="37" t="s">
        <v>14</v>
      </c>
      <c r="D63" s="269">
        <v>40914</v>
      </c>
      <c r="E63" s="9" t="s">
        <v>131</v>
      </c>
      <c r="F63" s="37" t="s">
        <v>236</v>
      </c>
      <c r="G63" s="271">
        <v>0</v>
      </c>
      <c r="H63" s="271">
        <v>0</v>
      </c>
      <c r="I63" s="271">
        <v>0</v>
      </c>
      <c r="J63" s="271">
        <v>0</v>
      </c>
      <c r="K63" s="271">
        <v>0</v>
      </c>
      <c r="L63" s="268">
        <f t="shared" si="2"/>
        <v>0</v>
      </c>
      <c r="M63" s="272">
        <f t="shared" si="1"/>
        <v>0</v>
      </c>
      <c r="N63" s="268"/>
    </row>
    <row r="64" spans="1:14" ht="20.100000000000001" customHeight="1" x14ac:dyDescent="0.25">
      <c r="A64" s="268">
        <v>59</v>
      </c>
      <c r="B64" s="37" t="s">
        <v>213</v>
      </c>
      <c r="C64" s="37" t="s">
        <v>14</v>
      </c>
      <c r="D64" s="273">
        <v>40619</v>
      </c>
      <c r="E64" s="37" t="s">
        <v>126</v>
      </c>
      <c r="F64" s="37" t="s">
        <v>212</v>
      </c>
      <c r="G64" s="271">
        <v>0</v>
      </c>
      <c r="H64" s="271">
        <v>0</v>
      </c>
      <c r="I64" s="271">
        <v>0</v>
      </c>
      <c r="J64" s="271">
        <v>0</v>
      </c>
      <c r="K64" s="271">
        <v>0</v>
      </c>
      <c r="L64" s="268">
        <f t="shared" si="2"/>
        <v>0</v>
      </c>
      <c r="M64" s="272">
        <f t="shared" si="1"/>
        <v>0</v>
      </c>
      <c r="N64" s="268"/>
    </row>
    <row r="65" spans="1:14" ht="20.100000000000001" customHeight="1" x14ac:dyDescent="0.25">
      <c r="A65" s="268">
        <v>60</v>
      </c>
      <c r="B65" s="37" t="s">
        <v>216</v>
      </c>
      <c r="C65" s="37" t="s">
        <v>14</v>
      </c>
      <c r="D65" s="273">
        <v>40735</v>
      </c>
      <c r="E65" s="37" t="s">
        <v>126</v>
      </c>
      <c r="F65" s="37" t="s">
        <v>212</v>
      </c>
      <c r="G65" s="271">
        <v>0</v>
      </c>
      <c r="H65" s="276">
        <v>0</v>
      </c>
      <c r="I65" s="276">
        <v>0</v>
      </c>
      <c r="J65" s="276">
        <v>0</v>
      </c>
      <c r="K65" s="276">
        <v>0</v>
      </c>
      <c r="L65" s="268">
        <f t="shared" si="2"/>
        <v>0</v>
      </c>
      <c r="M65" s="272">
        <f t="shared" si="1"/>
        <v>0</v>
      </c>
      <c r="N65" s="281"/>
    </row>
    <row r="67" spans="1:14" ht="20.100000000000001" customHeight="1" x14ac:dyDescent="0.3">
      <c r="C67" s="18" t="s">
        <v>66</v>
      </c>
    </row>
    <row r="68" spans="1:14" ht="20.100000000000001" customHeight="1" x14ac:dyDescent="0.25">
      <c r="C68" s="19" t="s">
        <v>485</v>
      </c>
    </row>
    <row r="69" spans="1:14" ht="20.100000000000001" customHeight="1" x14ac:dyDescent="0.3">
      <c r="C69" s="18" t="s">
        <v>484</v>
      </c>
      <c r="D69" s="18"/>
      <c r="E69" s="124" t="s">
        <v>483</v>
      </c>
      <c r="F69" s="124" t="s">
        <v>482</v>
      </c>
    </row>
    <row r="70" spans="1:14" ht="20.100000000000001" customHeight="1" x14ac:dyDescent="0.25">
      <c r="C70" s="19"/>
      <c r="E70" s="124" t="s">
        <v>481</v>
      </c>
      <c r="F70" s="124" t="s">
        <v>480</v>
      </c>
    </row>
    <row r="71" spans="1:14" ht="20.100000000000001" customHeight="1" x14ac:dyDescent="0.3">
      <c r="C71" s="18"/>
      <c r="E71" s="124" t="s">
        <v>479</v>
      </c>
      <c r="F71" s="124" t="s">
        <v>478</v>
      </c>
    </row>
    <row r="72" spans="1:14" ht="20.100000000000001" customHeight="1" x14ac:dyDescent="0.25">
      <c r="C72" s="19"/>
      <c r="E72" s="124" t="s">
        <v>477</v>
      </c>
      <c r="F72" s="124" t="s">
        <v>476</v>
      </c>
    </row>
    <row r="73" spans="1:14" ht="20.100000000000001" customHeight="1" x14ac:dyDescent="0.3">
      <c r="C73" s="18"/>
      <c r="E73" s="124" t="s">
        <v>475</v>
      </c>
      <c r="F73" s="124" t="s">
        <v>474</v>
      </c>
    </row>
    <row r="74" spans="1:14" ht="20.100000000000001" customHeight="1" x14ac:dyDescent="0.25">
      <c r="C74" s="20"/>
      <c r="E74" s="124" t="s">
        <v>355</v>
      </c>
      <c r="F74" s="124" t="s">
        <v>473</v>
      </c>
    </row>
    <row r="75" spans="1:14" ht="20.100000000000001" customHeight="1" x14ac:dyDescent="0.25">
      <c r="E75" s="124" t="s">
        <v>297</v>
      </c>
      <c r="F75" s="124" t="s">
        <v>472</v>
      </c>
    </row>
    <row r="76" spans="1:14" ht="20.100000000000001" customHeight="1" x14ac:dyDescent="0.25">
      <c r="E76" s="124" t="s">
        <v>471</v>
      </c>
      <c r="F76" s="124" t="s">
        <v>470</v>
      </c>
    </row>
    <row r="77" spans="1:14" ht="20.100000000000001" customHeight="1" x14ac:dyDescent="0.25">
      <c r="E77" s="124" t="s">
        <v>469</v>
      </c>
      <c r="F77" s="124" t="s">
        <v>468</v>
      </c>
    </row>
    <row r="78" spans="1:14" ht="20.100000000000001" customHeight="1" x14ac:dyDescent="0.25">
      <c r="E78" s="124" t="s">
        <v>467</v>
      </c>
      <c r="F78" s="124" t="s">
        <v>466</v>
      </c>
    </row>
    <row r="79" spans="1:14" ht="20.100000000000001" customHeight="1" x14ac:dyDescent="0.25">
      <c r="E79" s="124" t="s">
        <v>465</v>
      </c>
      <c r="F79" s="124" t="s">
        <v>464</v>
      </c>
    </row>
    <row r="80" spans="1:14" ht="20.100000000000001" customHeight="1" x14ac:dyDescent="0.25">
      <c r="E80" s="124" t="s">
        <v>463</v>
      </c>
      <c r="F80" s="124" t="s">
        <v>462</v>
      </c>
    </row>
    <row r="81" spans="5:6" ht="20.100000000000001" customHeight="1" x14ac:dyDescent="0.25">
      <c r="E81" s="124" t="s">
        <v>461</v>
      </c>
      <c r="F81" s="124" t="s">
        <v>460</v>
      </c>
    </row>
    <row r="82" spans="5:6" ht="20.100000000000001" customHeight="1" x14ac:dyDescent="0.25">
      <c r="E82" s="124" t="s">
        <v>459</v>
      </c>
      <c r="F82" s="124" t="s">
        <v>458</v>
      </c>
    </row>
    <row r="83" spans="5:6" ht="20.100000000000001" customHeight="1" x14ac:dyDescent="0.25">
      <c r="E83" s="124" t="s">
        <v>457</v>
      </c>
      <c r="F83" s="123"/>
    </row>
  </sheetData>
  <sortState ref="A6:N66">
    <sortCondition descending="1" ref="L6:L66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85" zoomScaleNormal="85" workbookViewId="0">
      <selection activeCell="A6" sqref="A6"/>
    </sheetView>
  </sheetViews>
  <sheetFormatPr defaultRowHeight="20.100000000000001" customHeight="1" x14ac:dyDescent="0.25"/>
  <cols>
    <col min="1" max="1" width="7" style="224" customWidth="1"/>
    <col min="2" max="2" width="35.7109375" customWidth="1"/>
    <col min="3" max="3" width="11.28515625" customWidth="1"/>
    <col min="4" max="4" width="15.28515625" customWidth="1"/>
    <col min="5" max="5" width="60.28515625" customWidth="1"/>
    <col min="6" max="6" width="36.7109375" customWidth="1"/>
    <col min="7" max="7" width="9.140625" style="111"/>
    <col min="8" max="11" width="9.140625" style="112"/>
    <col min="13" max="13" width="9.140625" style="96"/>
    <col min="14" max="14" width="22.42578125" customWidth="1"/>
  </cols>
  <sheetData>
    <row r="1" spans="1:14" ht="20.100000000000001" customHeight="1" x14ac:dyDescent="0.3">
      <c r="A1" s="310" t="s">
        <v>67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0.100000000000001" customHeight="1" x14ac:dyDescent="0.3">
      <c r="A2" s="309" t="s">
        <v>11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20.100000000000001" customHeight="1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20.100000000000001" customHeight="1" x14ac:dyDescent="0.3">
      <c r="A4" s="222"/>
      <c r="B4" s="17"/>
      <c r="C4" s="17"/>
      <c r="D4" s="17"/>
      <c r="E4" s="17"/>
      <c r="F4" s="17"/>
      <c r="G4" s="105"/>
      <c r="H4" s="106"/>
      <c r="I4" s="106"/>
      <c r="J4" s="106"/>
      <c r="K4" s="106"/>
      <c r="L4" s="17"/>
      <c r="M4" s="93"/>
      <c r="N4" s="17"/>
    </row>
    <row r="5" spans="1:14" ht="20.100000000000001" customHeight="1" x14ac:dyDescent="0.25">
      <c r="A5" s="223" t="s">
        <v>1</v>
      </c>
      <c r="B5" s="31" t="s">
        <v>2</v>
      </c>
      <c r="C5" s="30" t="s">
        <v>3</v>
      </c>
      <c r="D5" s="31" t="s">
        <v>4</v>
      </c>
      <c r="E5" s="31" t="s">
        <v>5</v>
      </c>
      <c r="F5" s="31" t="s">
        <v>6</v>
      </c>
      <c r="G5" s="107">
        <v>1</v>
      </c>
      <c r="H5" s="108">
        <v>2</v>
      </c>
      <c r="I5" s="108">
        <v>3</v>
      </c>
      <c r="J5" s="108">
        <v>4</v>
      </c>
      <c r="K5" s="108">
        <v>5</v>
      </c>
      <c r="L5" s="31" t="s">
        <v>7</v>
      </c>
      <c r="M5" s="104" t="s">
        <v>8</v>
      </c>
      <c r="N5" s="30" t="s">
        <v>9</v>
      </c>
    </row>
    <row r="6" spans="1:14" ht="20.100000000000001" customHeight="1" x14ac:dyDescent="0.25">
      <c r="A6" s="288">
        <v>1</v>
      </c>
      <c r="B6" s="294" t="s">
        <v>326</v>
      </c>
      <c r="C6" s="235" t="s">
        <v>14</v>
      </c>
      <c r="D6" s="295">
        <v>40606</v>
      </c>
      <c r="E6" s="236" t="s">
        <v>135</v>
      </c>
      <c r="F6" s="294" t="s">
        <v>327</v>
      </c>
      <c r="G6" s="296">
        <v>7</v>
      </c>
      <c r="H6" s="296">
        <v>7</v>
      </c>
      <c r="I6" s="296">
        <v>7</v>
      </c>
      <c r="J6" s="296">
        <v>7</v>
      </c>
      <c r="K6" s="296">
        <v>7</v>
      </c>
      <c r="L6" s="297">
        <v>35</v>
      </c>
      <c r="M6" s="297">
        <v>100</v>
      </c>
      <c r="N6" s="296" t="s">
        <v>453</v>
      </c>
    </row>
    <row r="7" spans="1:14" ht="20.100000000000001" customHeight="1" x14ac:dyDescent="0.25">
      <c r="A7" s="288">
        <v>2</v>
      </c>
      <c r="B7" s="294" t="s">
        <v>287</v>
      </c>
      <c r="C7" s="235" t="s">
        <v>14</v>
      </c>
      <c r="D7" s="295">
        <v>40623</v>
      </c>
      <c r="E7" s="236" t="s">
        <v>127</v>
      </c>
      <c r="F7" s="294" t="s">
        <v>221</v>
      </c>
      <c r="G7" s="298">
        <v>7</v>
      </c>
      <c r="H7" s="298">
        <v>7</v>
      </c>
      <c r="I7" s="296">
        <v>7</v>
      </c>
      <c r="J7" s="296">
        <v>7</v>
      </c>
      <c r="K7" s="296">
        <v>7</v>
      </c>
      <c r="L7" s="297">
        <v>35</v>
      </c>
      <c r="M7" s="297">
        <v>100</v>
      </c>
      <c r="N7" s="296" t="s">
        <v>453</v>
      </c>
    </row>
    <row r="8" spans="1:14" ht="20.100000000000001" customHeight="1" x14ac:dyDescent="0.25">
      <c r="A8" s="288">
        <v>3</v>
      </c>
      <c r="B8" s="294" t="s">
        <v>302</v>
      </c>
      <c r="C8" s="235" t="s">
        <v>14</v>
      </c>
      <c r="D8" s="295">
        <v>40340</v>
      </c>
      <c r="E8" s="236" t="s">
        <v>132</v>
      </c>
      <c r="F8" s="266" t="s">
        <v>634</v>
      </c>
      <c r="G8" s="298">
        <v>7</v>
      </c>
      <c r="H8" s="298">
        <v>4</v>
      </c>
      <c r="I8" s="296">
        <v>4</v>
      </c>
      <c r="J8" s="296">
        <v>7</v>
      </c>
      <c r="K8" s="296">
        <v>7</v>
      </c>
      <c r="L8" s="297">
        <v>29</v>
      </c>
      <c r="M8" s="297">
        <v>82.9</v>
      </c>
      <c r="N8" s="298" t="s">
        <v>529</v>
      </c>
    </row>
    <row r="9" spans="1:14" ht="20.100000000000001" customHeight="1" x14ac:dyDescent="0.25">
      <c r="A9" s="288">
        <v>4</v>
      </c>
      <c r="B9" s="294" t="s">
        <v>274</v>
      </c>
      <c r="C9" s="235" t="s">
        <v>14</v>
      </c>
      <c r="D9" s="295">
        <v>40322</v>
      </c>
      <c r="E9" s="236" t="s">
        <v>124</v>
      </c>
      <c r="F9" s="294" t="s">
        <v>275</v>
      </c>
      <c r="G9" s="296">
        <v>4</v>
      </c>
      <c r="H9" s="296">
        <v>4</v>
      </c>
      <c r="I9" s="296">
        <v>6</v>
      </c>
      <c r="J9" s="296">
        <v>7</v>
      </c>
      <c r="K9" s="296">
        <v>6</v>
      </c>
      <c r="L9" s="297">
        <v>27</v>
      </c>
      <c r="M9" s="297">
        <v>77.099999999999994</v>
      </c>
      <c r="N9" s="298" t="s">
        <v>529</v>
      </c>
    </row>
    <row r="10" spans="1:14" ht="20.100000000000001" customHeight="1" x14ac:dyDescent="0.25">
      <c r="A10" s="288">
        <v>5</v>
      </c>
      <c r="B10" s="294" t="s">
        <v>299</v>
      </c>
      <c r="C10" s="235" t="s">
        <v>14</v>
      </c>
      <c r="D10" s="295">
        <v>40336</v>
      </c>
      <c r="E10" s="236" t="s">
        <v>130</v>
      </c>
      <c r="F10" s="294" t="s">
        <v>231</v>
      </c>
      <c r="G10" s="298">
        <v>0</v>
      </c>
      <c r="H10" s="298">
        <v>7</v>
      </c>
      <c r="I10" s="296">
        <v>5</v>
      </c>
      <c r="J10" s="296">
        <v>7</v>
      </c>
      <c r="K10" s="296">
        <v>7</v>
      </c>
      <c r="L10" s="297">
        <v>26</v>
      </c>
      <c r="M10" s="297">
        <v>74.3</v>
      </c>
      <c r="N10" s="298" t="s">
        <v>529</v>
      </c>
    </row>
    <row r="11" spans="1:14" ht="20.100000000000001" customHeight="1" x14ac:dyDescent="0.25">
      <c r="A11" s="288">
        <v>6</v>
      </c>
      <c r="B11" s="294" t="s">
        <v>45</v>
      </c>
      <c r="C11" s="235" t="s">
        <v>14</v>
      </c>
      <c r="D11" s="295">
        <v>40398</v>
      </c>
      <c r="E11" s="236" t="s">
        <v>43</v>
      </c>
      <c r="F11" s="294" t="s">
        <v>47</v>
      </c>
      <c r="G11" s="296">
        <v>7</v>
      </c>
      <c r="H11" s="296">
        <v>7</v>
      </c>
      <c r="I11" s="296">
        <v>5</v>
      </c>
      <c r="J11" s="296">
        <v>0</v>
      </c>
      <c r="K11" s="296">
        <v>7</v>
      </c>
      <c r="L11" s="297">
        <v>26</v>
      </c>
      <c r="M11" s="297">
        <v>74.3</v>
      </c>
      <c r="N11" s="298" t="s">
        <v>529</v>
      </c>
    </row>
    <row r="12" spans="1:14" ht="20.100000000000001" customHeight="1" x14ac:dyDescent="0.25">
      <c r="A12" s="288">
        <v>7</v>
      </c>
      <c r="B12" s="294" t="s">
        <v>34</v>
      </c>
      <c r="C12" s="235" t="s">
        <v>14</v>
      </c>
      <c r="D12" s="295">
        <v>40287</v>
      </c>
      <c r="E12" s="236" t="s">
        <v>127</v>
      </c>
      <c r="F12" s="294" t="s">
        <v>221</v>
      </c>
      <c r="G12" s="298">
        <v>7</v>
      </c>
      <c r="H12" s="298">
        <v>4</v>
      </c>
      <c r="I12" s="296">
        <v>3</v>
      </c>
      <c r="J12" s="296">
        <v>7</v>
      </c>
      <c r="K12" s="296">
        <v>5</v>
      </c>
      <c r="L12" s="297">
        <v>26</v>
      </c>
      <c r="M12" s="297">
        <v>74.3</v>
      </c>
      <c r="N12" s="298" t="s">
        <v>529</v>
      </c>
    </row>
    <row r="13" spans="1:14" ht="20.100000000000001" customHeight="1" x14ac:dyDescent="0.25">
      <c r="A13" s="288">
        <v>8</v>
      </c>
      <c r="B13" s="294" t="s">
        <v>298</v>
      </c>
      <c r="C13" s="235" t="s">
        <v>14</v>
      </c>
      <c r="D13" s="295">
        <v>40439</v>
      </c>
      <c r="E13" s="236" t="s">
        <v>130</v>
      </c>
      <c r="F13" s="294" t="s">
        <v>231</v>
      </c>
      <c r="G13" s="298">
        <v>5</v>
      </c>
      <c r="H13" s="298">
        <v>7</v>
      </c>
      <c r="I13" s="296">
        <v>1</v>
      </c>
      <c r="J13" s="296">
        <v>7</v>
      </c>
      <c r="K13" s="296">
        <v>5</v>
      </c>
      <c r="L13" s="297">
        <v>25</v>
      </c>
      <c r="M13" s="297">
        <v>71.400000000000006</v>
      </c>
      <c r="N13" s="298" t="s">
        <v>529</v>
      </c>
    </row>
    <row r="14" spans="1:14" ht="20.100000000000001" customHeight="1" x14ac:dyDescent="0.25">
      <c r="A14" s="288">
        <v>9</v>
      </c>
      <c r="B14" s="294" t="s">
        <v>61</v>
      </c>
      <c r="C14" s="235" t="s">
        <v>14</v>
      </c>
      <c r="D14" s="295">
        <v>40228</v>
      </c>
      <c r="E14" s="236" t="s">
        <v>134</v>
      </c>
      <c r="F14" s="294" t="s">
        <v>315</v>
      </c>
      <c r="G14" s="296">
        <v>7</v>
      </c>
      <c r="H14" s="296">
        <v>7</v>
      </c>
      <c r="I14" s="296">
        <v>7</v>
      </c>
      <c r="J14" s="296">
        <v>0</v>
      </c>
      <c r="K14" s="296">
        <v>4</v>
      </c>
      <c r="L14" s="297">
        <v>25</v>
      </c>
      <c r="M14" s="297">
        <v>71.400000000000006</v>
      </c>
      <c r="N14" s="298" t="s">
        <v>529</v>
      </c>
    </row>
    <row r="15" spans="1:14" ht="20.100000000000001" customHeight="1" x14ac:dyDescent="0.25">
      <c r="A15" s="288">
        <v>10</v>
      </c>
      <c r="B15" s="294" t="s">
        <v>319</v>
      </c>
      <c r="C15" s="235" t="s">
        <v>14</v>
      </c>
      <c r="D15" s="295">
        <v>40428</v>
      </c>
      <c r="E15" s="236" t="s">
        <v>134</v>
      </c>
      <c r="F15" s="294" t="s">
        <v>254</v>
      </c>
      <c r="G15" s="296">
        <v>7</v>
      </c>
      <c r="H15" s="296">
        <v>6</v>
      </c>
      <c r="I15" s="296">
        <v>4</v>
      </c>
      <c r="J15" s="296">
        <v>7</v>
      </c>
      <c r="K15" s="296">
        <v>0</v>
      </c>
      <c r="L15" s="297">
        <v>24</v>
      </c>
      <c r="M15" s="297">
        <v>68.599999999999994</v>
      </c>
      <c r="N15" s="298" t="s">
        <v>529</v>
      </c>
    </row>
    <row r="16" spans="1:14" ht="20.100000000000001" customHeight="1" x14ac:dyDescent="0.25">
      <c r="A16" s="288">
        <v>11</v>
      </c>
      <c r="B16" s="294" t="s">
        <v>40</v>
      </c>
      <c r="C16" s="235" t="s">
        <v>14</v>
      </c>
      <c r="D16" s="295">
        <v>40351</v>
      </c>
      <c r="E16" s="236" t="s">
        <v>125</v>
      </c>
      <c r="F16" s="294" t="s">
        <v>42</v>
      </c>
      <c r="G16" s="298">
        <v>6</v>
      </c>
      <c r="H16" s="298">
        <v>4</v>
      </c>
      <c r="I16" s="298">
        <v>6</v>
      </c>
      <c r="J16" s="298">
        <v>0</v>
      </c>
      <c r="K16" s="298">
        <v>7</v>
      </c>
      <c r="L16" s="297">
        <v>23</v>
      </c>
      <c r="M16" s="297">
        <v>65.7</v>
      </c>
      <c r="N16" s="298" t="s">
        <v>529</v>
      </c>
    </row>
    <row r="17" spans="1:14" ht="20.100000000000001" customHeight="1" x14ac:dyDescent="0.25">
      <c r="A17" s="288">
        <v>12</v>
      </c>
      <c r="B17" s="294" t="s">
        <v>15</v>
      </c>
      <c r="C17" s="235" t="s">
        <v>14</v>
      </c>
      <c r="D17" s="295">
        <v>40336</v>
      </c>
      <c r="E17" s="236" t="s">
        <v>124</v>
      </c>
      <c r="F17" s="294" t="s">
        <v>195</v>
      </c>
      <c r="G17" s="298">
        <v>7</v>
      </c>
      <c r="H17" s="298">
        <v>6</v>
      </c>
      <c r="I17" s="298">
        <v>1</v>
      </c>
      <c r="J17" s="298">
        <v>0</v>
      </c>
      <c r="K17" s="298">
        <v>7</v>
      </c>
      <c r="L17" s="297">
        <v>21</v>
      </c>
      <c r="M17" s="297">
        <v>60</v>
      </c>
      <c r="N17" s="298" t="s">
        <v>529</v>
      </c>
    </row>
    <row r="18" spans="1:14" ht="20.100000000000001" customHeight="1" x14ac:dyDescent="0.25">
      <c r="A18" s="288">
        <v>13</v>
      </c>
      <c r="B18" s="294" t="s">
        <v>325</v>
      </c>
      <c r="C18" s="235" t="s">
        <v>14</v>
      </c>
      <c r="D18" s="295">
        <v>40251</v>
      </c>
      <c r="E18" s="236" t="s">
        <v>135</v>
      </c>
      <c r="F18" s="294" t="s">
        <v>264</v>
      </c>
      <c r="G18" s="296">
        <v>7</v>
      </c>
      <c r="H18" s="296">
        <v>7</v>
      </c>
      <c r="I18" s="296">
        <v>6</v>
      </c>
      <c r="J18" s="296">
        <v>0</v>
      </c>
      <c r="K18" s="296">
        <v>0</v>
      </c>
      <c r="L18" s="297">
        <v>20</v>
      </c>
      <c r="M18" s="297">
        <v>57.1</v>
      </c>
      <c r="N18" s="298" t="s">
        <v>529</v>
      </c>
    </row>
    <row r="19" spans="1:14" ht="20.100000000000001" customHeight="1" x14ac:dyDescent="0.25">
      <c r="A19" s="288">
        <v>14</v>
      </c>
      <c r="B19" s="294" t="s">
        <v>276</v>
      </c>
      <c r="C19" s="235" t="s">
        <v>14</v>
      </c>
      <c r="D19" s="295">
        <v>40303</v>
      </c>
      <c r="E19" s="236" t="s">
        <v>124</v>
      </c>
      <c r="F19" s="294" t="s">
        <v>275</v>
      </c>
      <c r="G19" s="298">
        <v>0</v>
      </c>
      <c r="H19" s="298">
        <v>6</v>
      </c>
      <c r="I19" s="298">
        <v>7</v>
      </c>
      <c r="J19" s="298">
        <v>7</v>
      </c>
      <c r="K19" s="298">
        <v>0</v>
      </c>
      <c r="L19" s="297">
        <v>20</v>
      </c>
      <c r="M19" s="297">
        <v>57.1</v>
      </c>
      <c r="N19" s="298" t="s">
        <v>529</v>
      </c>
    </row>
    <row r="20" spans="1:14" ht="20.100000000000001" customHeight="1" x14ac:dyDescent="0.25">
      <c r="A20" s="288">
        <v>15</v>
      </c>
      <c r="B20" s="294" t="s">
        <v>285</v>
      </c>
      <c r="C20" s="235" t="s">
        <v>14</v>
      </c>
      <c r="D20" s="295">
        <v>40624</v>
      </c>
      <c r="E20" s="236" t="s">
        <v>126</v>
      </c>
      <c r="F20" s="294" t="s">
        <v>217</v>
      </c>
      <c r="G20" s="235">
        <v>6</v>
      </c>
      <c r="H20" s="235">
        <v>7</v>
      </c>
      <c r="I20" s="235">
        <v>0</v>
      </c>
      <c r="J20" s="235">
        <v>7</v>
      </c>
      <c r="K20" s="235">
        <v>0</v>
      </c>
      <c r="L20" s="297">
        <v>20</v>
      </c>
      <c r="M20" s="297">
        <v>57.1</v>
      </c>
      <c r="N20" s="298" t="s">
        <v>529</v>
      </c>
    </row>
    <row r="21" spans="1:14" ht="20.100000000000001" customHeight="1" x14ac:dyDescent="0.25">
      <c r="A21" s="288">
        <v>16</v>
      </c>
      <c r="B21" s="294" t="s">
        <v>317</v>
      </c>
      <c r="C21" s="235" t="s">
        <v>14</v>
      </c>
      <c r="D21" s="295">
        <v>40546</v>
      </c>
      <c r="E21" s="236" t="s">
        <v>134</v>
      </c>
      <c r="F21" s="294" t="s">
        <v>254</v>
      </c>
      <c r="G21" s="296">
        <v>2</v>
      </c>
      <c r="H21" s="296">
        <v>4</v>
      </c>
      <c r="I21" s="296">
        <v>0</v>
      </c>
      <c r="J21" s="296">
        <v>7</v>
      </c>
      <c r="K21" s="296">
        <v>7</v>
      </c>
      <c r="L21" s="297">
        <v>20</v>
      </c>
      <c r="M21" s="297">
        <v>57.1</v>
      </c>
      <c r="N21" s="298" t="s">
        <v>529</v>
      </c>
    </row>
    <row r="22" spans="1:14" ht="20.100000000000001" customHeight="1" x14ac:dyDescent="0.25">
      <c r="A22" s="288">
        <v>17</v>
      </c>
      <c r="B22" s="294" t="s">
        <v>311</v>
      </c>
      <c r="C22" s="235" t="s">
        <v>14</v>
      </c>
      <c r="D22" s="295">
        <v>40370</v>
      </c>
      <c r="E22" s="236" t="s">
        <v>43</v>
      </c>
      <c r="F22" s="294" t="s">
        <v>312</v>
      </c>
      <c r="G22" s="296">
        <v>5</v>
      </c>
      <c r="H22" s="296">
        <v>7</v>
      </c>
      <c r="I22" s="296">
        <v>7</v>
      </c>
      <c r="J22" s="296">
        <v>0</v>
      </c>
      <c r="K22" s="296">
        <v>0</v>
      </c>
      <c r="L22" s="297">
        <v>19</v>
      </c>
      <c r="M22" s="297">
        <v>54.3</v>
      </c>
      <c r="N22" s="299"/>
    </row>
    <row r="23" spans="1:14" ht="20.100000000000001" customHeight="1" x14ac:dyDescent="0.25">
      <c r="A23" s="288">
        <v>18</v>
      </c>
      <c r="B23" s="294" t="s">
        <v>52</v>
      </c>
      <c r="C23" s="235" t="s">
        <v>14</v>
      </c>
      <c r="D23" s="235" t="s">
        <v>267</v>
      </c>
      <c r="E23" s="236" t="s">
        <v>123</v>
      </c>
      <c r="F23" s="294" t="s">
        <v>57</v>
      </c>
      <c r="G23" s="235">
        <v>0</v>
      </c>
      <c r="H23" s="235">
        <v>7</v>
      </c>
      <c r="I23" s="235">
        <v>4</v>
      </c>
      <c r="J23" s="235">
        <v>0</v>
      </c>
      <c r="K23" s="235">
        <v>7</v>
      </c>
      <c r="L23" s="297">
        <v>18</v>
      </c>
      <c r="M23" s="297">
        <v>51.4</v>
      </c>
      <c r="N23" s="298"/>
    </row>
    <row r="24" spans="1:14" ht="20.100000000000001" customHeight="1" x14ac:dyDescent="0.25">
      <c r="A24" s="288">
        <v>19</v>
      </c>
      <c r="B24" s="294" t="s">
        <v>316</v>
      </c>
      <c r="C24" s="235" t="s">
        <v>14</v>
      </c>
      <c r="D24" s="295">
        <v>40197</v>
      </c>
      <c r="E24" s="236" t="s">
        <v>134</v>
      </c>
      <c r="F24" s="294" t="s">
        <v>254</v>
      </c>
      <c r="G24" s="296">
        <v>7</v>
      </c>
      <c r="H24" s="296">
        <v>0</v>
      </c>
      <c r="I24" s="296">
        <v>1</v>
      </c>
      <c r="J24" s="296">
        <v>7</v>
      </c>
      <c r="K24" s="296">
        <v>3</v>
      </c>
      <c r="L24" s="297">
        <v>18</v>
      </c>
      <c r="M24" s="297">
        <v>51.4</v>
      </c>
      <c r="N24" s="299"/>
    </row>
    <row r="25" spans="1:14" ht="20.100000000000001" customHeight="1" x14ac:dyDescent="0.25">
      <c r="A25" s="288">
        <v>20</v>
      </c>
      <c r="B25" s="294" t="s">
        <v>288</v>
      </c>
      <c r="C25" s="235" t="s">
        <v>14</v>
      </c>
      <c r="D25" s="295">
        <v>40269</v>
      </c>
      <c r="E25" s="236" t="s">
        <v>127</v>
      </c>
      <c r="F25" s="294" t="s">
        <v>221</v>
      </c>
      <c r="G25" s="298">
        <v>7</v>
      </c>
      <c r="H25" s="298">
        <v>4</v>
      </c>
      <c r="I25" s="296">
        <v>0</v>
      </c>
      <c r="J25" s="296">
        <v>7</v>
      </c>
      <c r="K25" s="296">
        <v>0</v>
      </c>
      <c r="L25" s="297">
        <v>18</v>
      </c>
      <c r="M25" s="297">
        <v>51.4</v>
      </c>
      <c r="N25" s="299"/>
    </row>
    <row r="26" spans="1:14" ht="20.100000000000001" customHeight="1" x14ac:dyDescent="0.25">
      <c r="A26" s="288">
        <v>21</v>
      </c>
      <c r="B26" s="294" t="s">
        <v>295</v>
      </c>
      <c r="C26" s="235" t="s">
        <v>14</v>
      </c>
      <c r="D26" s="295">
        <v>40628</v>
      </c>
      <c r="E26" s="236" t="s">
        <v>18</v>
      </c>
      <c r="F26" s="265" t="s">
        <v>628</v>
      </c>
      <c r="G26" s="298">
        <v>6</v>
      </c>
      <c r="H26" s="298">
        <v>6</v>
      </c>
      <c r="I26" s="296">
        <v>6</v>
      </c>
      <c r="J26" s="296">
        <v>0</v>
      </c>
      <c r="K26" s="296">
        <v>0</v>
      </c>
      <c r="L26" s="297">
        <v>18</v>
      </c>
      <c r="M26" s="297">
        <v>51.4</v>
      </c>
      <c r="N26" s="299"/>
    </row>
    <row r="27" spans="1:14" ht="20.100000000000001" customHeight="1" x14ac:dyDescent="0.25">
      <c r="A27" s="288">
        <v>22</v>
      </c>
      <c r="B27" s="294" t="s">
        <v>29</v>
      </c>
      <c r="C27" s="235" t="s">
        <v>14</v>
      </c>
      <c r="D27" s="295">
        <v>40527</v>
      </c>
      <c r="E27" s="236" t="s">
        <v>126</v>
      </c>
      <c r="F27" s="294" t="s">
        <v>32</v>
      </c>
      <c r="G27" s="235">
        <v>3</v>
      </c>
      <c r="H27" s="235">
        <v>7</v>
      </c>
      <c r="I27" s="235">
        <v>7</v>
      </c>
      <c r="J27" s="235">
        <v>0</v>
      </c>
      <c r="K27" s="235">
        <v>0</v>
      </c>
      <c r="L27" s="297">
        <v>17</v>
      </c>
      <c r="M27" s="297">
        <v>48.6</v>
      </c>
      <c r="N27" s="298"/>
    </row>
    <row r="28" spans="1:14" ht="20.100000000000001" customHeight="1" x14ac:dyDescent="0.25">
      <c r="A28" s="288">
        <v>23</v>
      </c>
      <c r="B28" s="294" t="s">
        <v>51</v>
      </c>
      <c r="C28" s="235" t="s">
        <v>14</v>
      </c>
      <c r="D28" s="295">
        <v>40226</v>
      </c>
      <c r="E28" s="236" t="s">
        <v>135</v>
      </c>
      <c r="F28" s="294" t="s">
        <v>327</v>
      </c>
      <c r="G28" s="296">
        <v>6</v>
      </c>
      <c r="H28" s="296">
        <v>2</v>
      </c>
      <c r="I28" s="296">
        <v>7</v>
      </c>
      <c r="J28" s="296">
        <v>0</v>
      </c>
      <c r="K28" s="296">
        <v>2</v>
      </c>
      <c r="L28" s="297">
        <v>17</v>
      </c>
      <c r="M28" s="297">
        <v>48.6</v>
      </c>
      <c r="N28" s="299"/>
    </row>
    <row r="29" spans="1:14" ht="20.100000000000001" customHeight="1" x14ac:dyDescent="0.25">
      <c r="A29" s="288">
        <v>24</v>
      </c>
      <c r="B29" s="294" t="s">
        <v>304</v>
      </c>
      <c r="C29" s="235" t="s">
        <v>14</v>
      </c>
      <c r="D29" s="295">
        <v>40439</v>
      </c>
      <c r="E29" s="236" t="s">
        <v>132</v>
      </c>
      <c r="F29" s="266" t="s">
        <v>634</v>
      </c>
      <c r="G29" s="298">
        <v>0</v>
      </c>
      <c r="H29" s="298">
        <v>5</v>
      </c>
      <c r="I29" s="296">
        <v>1</v>
      </c>
      <c r="J29" s="296">
        <v>7</v>
      </c>
      <c r="K29" s="296">
        <v>4</v>
      </c>
      <c r="L29" s="297">
        <v>17</v>
      </c>
      <c r="M29" s="297">
        <v>48.6</v>
      </c>
      <c r="N29" s="299"/>
    </row>
    <row r="30" spans="1:14" ht="20.100000000000001" customHeight="1" x14ac:dyDescent="0.25">
      <c r="A30" s="288">
        <v>25</v>
      </c>
      <c r="B30" s="294" t="s">
        <v>314</v>
      </c>
      <c r="C30" s="235" t="s">
        <v>14</v>
      </c>
      <c r="D30" s="295">
        <v>40549</v>
      </c>
      <c r="E30" s="236" t="s">
        <v>134</v>
      </c>
      <c r="F30" s="294" t="s">
        <v>315</v>
      </c>
      <c r="G30" s="296">
        <v>7</v>
      </c>
      <c r="H30" s="296">
        <v>7</v>
      </c>
      <c r="I30" s="296">
        <v>1</v>
      </c>
      <c r="J30" s="296">
        <v>0</v>
      </c>
      <c r="K30" s="296">
        <v>0</v>
      </c>
      <c r="L30" s="297">
        <v>15</v>
      </c>
      <c r="M30" s="297">
        <v>42.9</v>
      </c>
      <c r="N30" s="299"/>
    </row>
    <row r="31" spans="1:14" ht="20.100000000000001" customHeight="1" x14ac:dyDescent="0.25">
      <c r="A31" s="288">
        <v>26</v>
      </c>
      <c r="B31" s="294" t="s">
        <v>308</v>
      </c>
      <c r="C31" s="235" t="s">
        <v>14</v>
      </c>
      <c r="D31" s="295">
        <v>40385</v>
      </c>
      <c r="E31" s="236" t="s">
        <v>43</v>
      </c>
      <c r="F31" s="294" t="s">
        <v>309</v>
      </c>
      <c r="G31" s="296">
        <v>7</v>
      </c>
      <c r="H31" s="296">
        <v>7</v>
      </c>
      <c r="I31" s="296">
        <v>0</v>
      </c>
      <c r="J31" s="296">
        <v>0</v>
      </c>
      <c r="K31" s="296">
        <v>0</v>
      </c>
      <c r="L31" s="297">
        <v>14</v>
      </c>
      <c r="M31" s="297">
        <v>40</v>
      </c>
      <c r="N31" s="299"/>
    </row>
    <row r="32" spans="1:14" ht="20.100000000000001" customHeight="1" x14ac:dyDescent="0.25">
      <c r="A32" s="288">
        <v>27</v>
      </c>
      <c r="B32" s="294" t="s">
        <v>310</v>
      </c>
      <c r="C32" s="235" t="s">
        <v>14</v>
      </c>
      <c r="D32" s="295">
        <v>40229</v>
      </c>
      <c r="E32" s="236" t="s">
        <v>43</v>
      </c>
      <c r="F32" s="294" t="s">
        <v>309</v>
      </c>
      <c r="G32" s="296">
        <v>3</v>
      </c>
      <c r="H32" s="296">
        <v>4</v>
      </c>
      <c r="I32" s="296">
        <v>6</v>
      </c>
      <c r="J32" s="296">
        <v>0</v>
      </c>
      <c r="K32" s="296">
        <v>1</v>
      </c>
      <c r="L32" s="297">
        <v>14</v>
      </c>
      <c r="M32" s="297">
        <v>40</v>
      </c>
      <c r="N32" s="299"/>
    </row>
    <row r="33" spans="1:14" ht="20.100000000000001" customHeight="1" x14ac:dyDescent="0.25">
      <c r="A33" s="288">
        <v>28</v>
      </c>
      <c r="B33" s="300" t="s">
        <v>630</v>
      </c>
      <c r="C33" s="301" t="s">
        <v>14</v>
      </c>
      <c r="D33" s="303">
        <v>40625</v>
      </c>
      <c r="E33" s="302" t="s">
        <v>631</v>
      </c>
      <c r="F33" s="300" t="s">
        <v>24</v>
      </c>
      <c r="G33" s="296">
        <v>7</v>
      </c>
      <c r="H33" s="296">
        <v>5</v>
      </c>
      <c r="I33" s="296">
        <v>1</v>
      </c>
      <c r="J33" s="296">
        <v>0</v>
      </c>
      <c r="K33" s="296">
        <v>0</v>
      </c>
      <c r="L33" s="297">
        <v>13</v>
      </c>
      <c r="M33" s="297" t="s">
        <v>632</v>
      </c>
      <c r="N33" s="299"/>
    </row>
    <row r="34" spans="1:14" ht="20.100000000000001" customHeight="1" x14ac:dyDescent="0.25">
      <c r="A34" s="288">
        <v>29</v>
      </c>
      <c r="B34" s="294" t="s">
        <v>320</v>
      </c>
      <c r="C34" s="235" t="s">
        <v>14</v>
      </c>
      <c r="D34" s="295">
        <v>40469</v>
      </c>
      <c r="E34" s="236" t="s">
        <v>134</v>
      </c>
      <c r="F34" s="294" t="s">
        <v>254</v>
      </c>
      <c r="G34" s="296">
        <v>6</v>
      </c>
      <c r="H34" s="296">
        <v>0</v>
      </c>
      <c r="I34" s="296">
        <v>4</v>
      </c>
      <c r="J34" s="296">
        <v>0</v>
      </c>
      <c r="K34" s="296">
        <v>2</v>
      </c>
      <c r="L34" s="297">
        <v>12</v>
      </c>
      <c r="M34" s="297">
        <v>34.299999999999997</v>
      </c>
      <c r="N34" s="299"/>
    </row>
    <row r="35" spans="1:14" ht="20.100000000000001" customHeight="1" x14ac:dyDescent="0.25">
      <c r="A35" s="288">
        <v>30</v>
      </c>
      <c r="B35" s="294" t="s">
        <v>19</v>
      </c>
      <c r="C35" s="235" t="s">
        <v>14</v>
      </c>
      <c r="D35" s="295">
        <v>40350</v>
      </c>
      <c r="E35" s="236" t="s">
        <v>18</v>
      </c>
      <c r="F35" s="265" t="s">
        <v>629</v>
      </c>
      <c r="G35" s="298">
        <v>4</v>
      </c>
      <c r="H35" s="298">
        <v>5</v>
      </c>
      <c r="I35" s="296">
        <v>3</v>
      </c>
      <c r="J35" s="296">
        <v>0</v>
      </c>
      <c r="K35" s="296">
        <v>0</v>
      </c>
      <c r="L35" s="297">
        <v>12</v>
      </c>
      <c r="M35" s="297">
        <v>34.299999999999997</v>
      </c>
      <c r="N35" s="299"/>
    </row>
    <row r="36" spans="1:14" ht="20.100000000000001" customHeight="1" x14ac:dyDescent="0.25">
      <c r="A36" s="288">
        <v>31</v>
      </c>
      <c r="B36" s="294" t="s">
        <v>286</v>
      </c>
      <c r="C36" s="235" t="s">
        <v>14</v>
      </c>
      <c r="D36" s="295">
        <v>40384</v>
      </c>
      <c r="E36" s="236" t="s">
        <v>126</v>
      </c>
      <c r="F36" s="294" t="s">
        <v>217</v>
      </c>
      <c r="G36" s="296">
        <v>1</v>
      </c>
      <c r="H36" s="296">
        <v>4</v>
      </c>
      <c r="I36" s="296">
        <v>0</v>
      </c>
      <c r="J36" s="296">
        <v>7</v>
      </c>
      <c r="K36" s="296">
        <v>0</v>
      </c>
      <c r="L36" s="297">
        <v>12</v>
      </c>
      <c r="M36" s="297">
        <v>34.299999999999997</v>
      </c>
      <c r="N36" s="298"/>
    </row>
    <row r="37" spans="1:14" ht="20.100000000000001" customHeight="1" x14ac:dyDescent="0.25">
      <c r="A37" s="288">
        <v>32</v>
      </c>
      <c r="B37" s="294" t="s">
        <v>278</v>
      </c>
      <c r="C37" s="235" t="s">
        <v>14</v>
      </c>
      <c r="D37" s="295">
        <v>40268</v>
      </c>
      <c r="E37" s="236" t="s">
        <v>20</v>
      </c>
      <c r="F37" s="294" t="s">
        <v>199</v>
      </c>
      <c r="G37" s="235">
        <v>0</v>
      </c>
      <c r="H37" s="235">
        <v>4</v>
      </c>
      <c r="I37" s="235">
        <v>0</v>
      </c>
      <c r="J37" s="235">
        <v>0</v>
      </c>
      <c r="K37" s="235">
        <v>7</v>
      </c>
      <c r="L37" s="297">
        <v>11</v>
      </c>
      <c r="M37" s="297">
        <v>31.4</v>
      </c>
      <c r="N37" s="298"/>
    </row>
    <row r="38" spans="1:14" ht="20.100000000000001" customHeight="1" x14ac:dyDescent="0.25">
      <c r="A38" s="288">
        <v>33</v>
      </c>
      <c r="B38" s="294" t="s">
        <v>300</v>
      </c>
      <c r="C38" s="235" t="s">
        <v>14</v>
      </c>
      <c r="D38" s="295">
        <v>40473</v>
      </c>
      <c r="E38" s="236" t="s">
        <v>131</v>
      </c>
      <c r="F38" s="294" t="s">
        <v>301</v>
      </c>
      <c r="G38" s="298">
        <v>0</v>
      </c>
      <c r="H38" s="298">
        <v>7</v>
      </c>
      <c r="I38" s="296">
        <v>0</v>
      </c>
      <c r="J38" s="296">
        <v>0</v>
      </c>
      <c r="K38" s="296">
        <v>0</v>
      </c>
      <c r="L38" s="297">
        <v>7</v>
      </c>
      <c r="M38" s="297">
        <v>20</v>
      </c>
      <c r="N38" s="299"/>
    </row>
    <row r="39" spans="1:14" ht="20.100000000000001" customHeight="1" x14ac:dyDescent="0.25">
      <c r="A39" s="288">
        <v>34</v>
      </c>
      <c r="B39" s="294" t="s">
        <v>307</v>
      </c>
      <c r="C39" s="235" t="s">
        <v>14</v>
      </c>
      <c r="D39" s="295">
        <v>40204</v>
      </c>
      <c r="E39" s="236" t="s">
        <v>133</v>
      </c>
      <c r="F39" s="294" t="s">
        <v>306</v>
      </c>
      <c r="G39" s="298">
        <v>0</v>
      </c>
      <c r="H39" s="298">
        <v>2</v>
      </c>
      <c r="I39" s="296">
        <v>5</v>
      </c>
      <c r="J39" s="296">
        <v>0</v>
      </c>
      <c r="K39" s="296">
        <v>0</v>
      </c>
      <c r="L39" s="297">
        <v>7</v>
      </c>
      <c r="M39" s="297">
        <v>20</v>
      </c>
      <c r="N39" s="299"/>
    </row>
    <row r="40" spans="1:14" ht="20.100000000000001" customHeight="1" x14ac:dyDescent="0.25">
      <c r="A40" s="288">
        <v>35</v>
      </c>
      <c r="B40" s="294" t="s">
        <v>281</v>
      </c>
      <c r="C40" s="235" t="s">
        <v>14</v>
      </c>
      <c r="D40" s="295">
        <v>40651</v>
      </c>
      <c r="E40" s="236" t="s">
        <v>125</v>
      </c>
      <c r="F40" s="294" t="s">
        <v>282</v>
      </c>
      <c r="G40" s="298">
        <v>0</v>
      </c>
      <c r="H40" s="298">
        <v>0</v>
      </c>
      <c r="I40" s="298">
        <v>7</v>
      </c>
      <c r="J40" s="298">
        <v>0</v>
      </c>
      <c r="K40" s="298">
        <v>0</v>
      </c>
      <c r="L40" s="297">
        <v>7</v>
      </c>
      <c r="M40" s="297">
        <v>20</v>
      </c>
      <c r="N40" s="298"/>
    </row>
    <row r="41" spans="1:14" ht="20.100000000000001" customHeight="1" x14ac:dyDescent="0.25">
      <c r="A41" s="288">
        <v>36</v>
      </c>
      <c r="B41" s="294" t="s">
        <v>321</v>
      </c>
      <c r="C41" s="235" t="s">
        <v>14</v>
      </c>
      <c r="D41" s="295">
        <v>40372</v>
      </c>
      <c r="E41" s="236" t="s">
        <v>135</v>
      </c>
      <c r="F41" s="294" t="s">
        <v>258</v>
      </c>
      <c r="G41" s="296">
        <v>1</v>
      </c>
      <c r="H41" s="296">
        <v>0</v>
      </c>
      <c r="I41" s="296">
        <v>5</v>
      </c>
      <c r="J41" s="296">
        <v>0</v>
      </c>
      <c r="K41" s="296">
        <v>0</v>
      </c>
      <c r="L41" s="297">
        <v>6</v>
      </c>
      <c r="M41" s="297">
        <v>17.100000000000001</v>
      </c>
      <c r="N41" s="299"/>
    </row>
    <row r="42" spans="1:14" ht="20.100000000000001" customHeight="1" x14ac:dyDescent="0.25">
      <c r="A42" s="288">
        <v>37</v>
      </c>
      <c r="B42" s="294" t="s">
        <v>39</v>
      </c>
      <c r="C42" s="235" t="s">
        <v>14</v>
      </c>
      <c r="D42" s="295">
        <v>40500</v>
      </c>
      <c r="E42" s="236" t="s">
        <v>125</v>
      </c>
      <c r="F42" s="294" t="s">
        <v>42</v>
      </c>
      <c r="G42" s="298">
        <v>0</v>
      </c>
      <c r="H42" s="298">
        <v>0</v>
      </c>
      <c r="I42" s="298">
        <v>6</v>
      </c>
      <c r="J42" s="298">
        <v>0</v>
      </c>
      <c r="K42" s="298">
        <v>0</v>
      </c>
      <c r="L42" s="297">
        <v>6</v>
      </c>
      <c r="M42" s="297">
        <v>17.100000000000001</v>
      </c>
      <c r="N42" s="298"/>
    </row>
    <row r="43" spans="1:14" ht="20.100000000000001" customHeight="1" x14ac:dyDescent="0.25">
      <c r="A43" s="288">
        <v>38</v>
      </c>
      <c r="B43" s="294" t="s">
        <v>270</v>
      </c>
      <c r="C43" s="235" t="s">
        <v>14</v>
      </c>
      <c r="D43" s="235" t="s">
        <v>271</v>
      </c>
      <c r="E43" s="236" t="s">
        <v>123</v>
      </c>
      <c r="F43" s="294" t="s">
        <v>59</v>
      </c>
      <c r="G43" s="235">
        <v>3</v>
      </c>
      <c r="H43" s="235">
        <v>0</v>
      </c>
      <c r="I43" s="235">
        <v>3</v>
      </c>
      <c r="J43" s="235">
        <v>0</v>
      </c>
      <c r="K43" s="235">
        <v>0</v>
      </c>
      <c r="L43" s="297">
        <v>6</v>
      </c>
      <c r="M43" s="297">
        <v>17.100000000000001</v>
      </c>
      <c r="N43" s="298"/>
    </row>
    <row r="44" spans="1:14" ht="20.100000000000001" customHeight="1" x14ac:dyDescent="0.25">
      <c r="A44" s="288">
        <v>39</v>
      </c>
      <c r="B44" s="294" t="s">
        <v>272</v>
      </c>
      <c r="C44" s="235" t="s">
        <v>14</v>
      </c>
      <c r="D44" s="295">
        <v>40464</v>
      </c>
      <c r="E44" s="236" t="s">
        <v>191</v>
      </c>
      <c r="F44" s="294" t="s">
        <v>273</v>
      </c>
      <c r="G44" s="235">
        <v>5</v>
      </c>
      <c r="H44" s="235">
        <v>0</v>
      </c>
      <c r="I44" s="235">
        <v>0</v>
      </c>
      <c r="J44" s="235">
        <v>0</v>
      </c>
      <c r="K44" s="235">
        <v>0</v>
      </c>
      <c r="L44" s="297">
        <v>5</v>
      </c>
      <c r="M44" s="297">
        <v>14.3</v>
      </c>
      <c r="N44" s="298"/>
    </row>
    <row r="45" spans="1:14" ht="20.100000000000001" customHeight="1" x14ac:dyDescent="0.25">
      <c r="A45" s="288">
        <v>40</v>
      </c>
      <c r="B45" s="294" t="s">
        <v>289</v>
      </c>
      <c r="C45" s="235" t="s">
        <v>14</v>
      </c>
      <c r="D45" s="235" t="s">
        <v>290</v>
      </c>
      <c r="E45" s="236" t="s">
        <v>291</v>
      </c>
      <c r="F45" s="294" t="s">
        <v>33</v>
      </c>
      <c r="G45" s="298">
        <v>0</v>
      </c>
      <c r="H45" s="298">
        <v>4</v>
      </c>
      <c r="I45" s="296">
        <v>0</v>
      </c>
      <c r="J45" s="296">
        <v>0</v>
      </c>
      <c r="K45" s="296">
        <v>0</v>
      </c>
      <c r="L45" s="297">
        <v>4</v>
      </c>
      <c r="M45" s="297">
        <v>11.4</v>
      </c>
      <c r="N45" s="299"/>
    </row>
    <row r="46" spans="1:14" ht="20.100000000000001" customHeight="1" x14ac:dyDescent="0.25">
      <c r="A46" s="288">
        <v>41</v>
      </c>
      <c r="B46" s="294" t="s">
        <v>322</v>
      </c>
      <c r="C46" s="235" t="s">
        <v>14</v>
      </c>
      <c r="D46" s="295">
        <v>40607</v>
      </c>
      <c r="E46" s="236" t="s">
        <v>135</v>
      </c>
      <c r="F46" s="294" t="s">
        <v>323</v>
      </c>
      <c r="G46" s="296">
        <v>0</v>
      </c>
      <c r="H46" s="296">
        <v>0</v>
      </c>
      <c r="I46" s="296">
        <v>4</v>
      </c>
      <c r="J46" s="296">
        <v>0</v>
      </c>
      <c r="K46" s="296">
        <v>0</v>
      </c>
      <c r="L46" s="297">
        <v>4</v>
      </c>
      <c r="M46" s="297">
        <v>11.4</v>
      </c>
      <c r="N46" s="299"/>
    </row>
    <row r="47" spans="1:14" ht="20.100000000000001" customHeight="1" x14ac:dyDescent="0.25">
      <c r="A47" s="288">
        <v>42</v>
      </c>
      <c r="B47" s="294" t="s">
        <v>279</v>
      </c>
      <c r="C47" s="235" t="s">
        <v>14</v>
      </c>
      <c r="D47" s="295">
        <v>40006</v>
      </c>
      <c r="E47" s="236" t="s">
        <v>20</v>
      </c>
      <c r="F47" s="294" t="s">
        <v>199</v>
      </c>
      <c r="G47" s="235">
        <v>4</v>
      </c>
      <c r="H47" s="235">
        <v>0</v>
      </c>
      <c r="I47" s="235">
        <v>0</v>
      </c>
      <c r="J47" s="235">
        <v>0</v>
      </c>
      <c r="K47" s="235">
        <v>0</v>
      </c>
      <c r="L47" s="297">
        <v>4</v>
      </c>
      <c r="M47" s="297">
        <v>11.4</v>
      </c>
      <c r="N47" s="298"/>
    </row>
    <row r="48" spans="1:14" ht="20.100000000000001" customHeight="1" x14ac:dyDescent="0.25">
      <c r="A48" s="288">
        <v>43</v>
      </c>
      <c r="B48" s="294" t="s">
        <v>283</v>
      </c>
      <c r="C48" s="235" t="s">
        <v>14</v>
      </c>
      <c r="D48" s="295">
        <v>40545</v>
      </c>
      <c r="E48" s="236" t="s">
        <v>208</v>
      </c>
      <c r="F48" s="294" t="s">
        <v>65</v>
      </c>
      <c r="G48" s="235">
        <v>0</v>
      </c>
      <c r="H48" s="235">
        <v>4</v>
      </c>
      <c r="I48" s="235">
        <v>0</v>
      </c>
      <c r="J48" s="235">
        <v>0</v>
      </c>
      <c r="K48" s="235">
        <v>0</v>
      </c>
      <c r="L48" s="297">
        <v>4</v>
      </c>
      <c r="M48" s="297">
        <v>11.4</v>
      </c>
      <c r="N48" s="298"/>
    </row>
    <row r="49" spans="1:14" ht="20.100000000000001" customHeight="1" x14ac:dyDescent="0.25">
      <c r="A49" s="288">
        <v>44</v>
      </c>
      <c r="B49" s="294" t="s">
        <v>305</v>
      </c>
      <c r="C49" s="235" t="s">
        <v>14</v>
      </c>
      <c r="D49" s="295">
        <v>40378</v>
      </c>
      <c r="E49" s="236" t="s">
        <v>133</v>
      </c>
      <c r="F49" s="294" t="s">
        <v>306</v>
      </c>
      <c r="G49" s="298">
        <v>0</v>
      </c>
      <c r="H49" s="298">
        <v>0</v>
      </c>
      <c r="I49" s="296">
        <v>4</v>
      </c>
      <c r="J49" s="296">
        <v>0</v>
      </c>
      <c r="K49" s="296">
        <v>0</v>
      </c>
      <c r="L49" s="297">
        <v>4</v>
      </c>
      <c r="M49" s="297">
        <v>11.4</v>
      </c>
      <c r="N49" s="299"/>
    </row>
    <row r="50" spans="1:14" ht="20.100000000000001" customHeight="1" x14ac:dyDescent="0.25">
      <c r="A50" s="288">
        <v>45</v>
      </c>
      <c r="B50" s="294" t="s">
        <v>27</v>
      </c>
      <c r="C50" s="235" t="s">
        <v>14</v>
      </c>
      <c r="D50" s="295">
        <v>40364</v>
      </c>
      <c r="E50" s="236" t="s">
        <v>133</v>
      </c>
      <c r="F50" s="294" t="s">
        <v>306</v>
      </c>
      <c r="G50" s="298">
        <v>1</v>
      </c>
      <c r="H50" s="298">
        <v>0</v>
      </c>
      <c r="I50" s="296">
        <v>1</v>
      </c>
      <c r="J50" s="296">
        <v>0</v>
      </c>
      <c r="K50" s="296">
        <v>0</v>
      </c>
      <c r="L50" s="297">
        <v>2</v>
      </c>
      <c r="M50" s="297">
        <v>5.7</v>
      </c>
      <c r="N50" s="299"/>
    </row>
    <row r="51" spans="1:14" ht="20.100000000000001" customHeight="1" x14ac:dyDescent="0.25">
      <c r="A51" s="288">
        <v>46</v>
      </c>
      <c r="B51" s="294" t="s">
        <v>277</v>
      </c>
      <c r="C51" s="235" t="s">
        <v>14</v>
      </c>
      <c r="D51" s="295">
        <v>40441</v>
      </c>
      <c r="E51" s="236" t="s">
        <v>124</v>
      </c>
      <c r="F51" s="294" t="s">
        <v>275</v>
      </c>
      <c r="G51" s="235">
        <v>0</v>
      </c>
      <c r="H51" s="235">
        <v>1</v>
      </c>
      <c r="I51" s="235">
        <v>1</v>
      </c>
      <c r="J51" s="235">
        <v>0</v>
      </c>
      <c r="K51" s="235">
        <v>0</v>
      </c>
      <c r="L51" s="297">
        <v>2</v>
      </c>
      <c r="M51" s="297">
        <v>5.7</v>
      </c>
      <c r="N51" s="298"/>
    </row>
    <row r="52" spans="1:14" ht="20.100000000000001" customHeight="1" x14ac:dyDescent="0.25">
      <c r="A52" s="288">
        <v>47</v>
      </c>
      <c r="B52" s="294" t="s">
        <v>294</v>
      </c>
      <c r="C52" s="235" t="s">
        <v>14</v>
      </c>
      <c r="D52" s="295">
        <v>40501</v>
      </c>
      <c r="E52" s="236" t="s">
        <v>129</v>
      </c>
      <c r="F52" s="294" t="s">
        <v>293</v>
      </c>
      <c r="G52" s="298">
        <v>0</v>
      </c>
      <c r="H52" s="298">
        <v>1</v>
      </c>
      <c r="I52" s="296">
        <v>0</v>
      </c>
      <c r="J52" s="296">
        <v>0</v>
      </c>
      <c r="K52" s="296">
        <v>0</v>
      </c>
      <c r="L52" s="297">
        <v>1</v>
      </c>
      <c r="M52" s="297">
        <v>2.9</v>
      </c>
      <c r="N52" s="299"/>
    </row>
    <row r="53" spans="1:14" ht="20.100000000000001" customHeight="1" x14ac:dyDescent="0.25">
      <c r="A53" s="288">
        <v>48</v>
      </c>
      <c r="B53" s="294" t="s">
        <v>265</v>
      </c>
      <c r="C53" s="235" t="s">
        <v>14</v>
      </c>
      <c r="D53" s="235" t="s">
        <v>266</v>
      </c>
      <c r="E53" s="236" t="s">
        <v>123</v>
      </c>
      <c r="F53" s="294" t="s">
        <v>58</v>
      </c>
      <c r="G53" s="235">
        <v>0</v>
      </c>
      <c r="H53" s="235">
        <v>1</v>
      </c>
      <c r="I53" s="235">
        <v>0</v>
      </c>
      <c r="J53" s="235">
        <v>0</v>
      </c>
      <c r="K53" s="235">
        <v>0</v>
      </c>
      <c r="L53" s="297">
        <v>1</v>
      </c>
      <c r="M53" s="297">
        <v>2.9</v>
      </c>
      <c r="N53" s="298"/>
    </row>
    <row r="54" spans="1:14" ht="20.100000000000001" customHeight="1" x14ac:dyDescent="0.25">
      <c r="A54" s="288">
        <v>49</v>
      </c>
      <c r="B54" s="294" t="s">
        <v>268</v>
      </c>
      <c r="C54" s="235" t="s">
        <v>14</v>
      </c>
      <c r="D54" s="235" t="s">
        <v>269</v>
      </c>
      <c r="E54" s="236" t="s">
        <v>123</v>
      </c>
      <c r="F54" s="294" t="s">
        <v>57</v>
      </c>
      <c r="G54" s="235">
        <v>0</v>
      </c>
      <c r="H54" s="235">
        <v>0</v>
      </c>
      <c r="I54" s="235">
        <v>0</v>
      </c>
      <c r="J54" s="235">
        <v>0</v>
      </c>
      <c r="K54" s="235">
        <v>0</v>
      </c>
      <c r="L54" s="297">
        <v>0</v>
      </c>
      <c r="M54" s="297">
        <v>0</v>
      </c>
      <c r="N54" s="298"/>
    </row>
    <row r="55" spans="1:14" ht="20.100000000000001" customHeight="1" x14ac:dyDescent="0.25">
      <c r="A55" s="288">
        <v>50</v>
      </c>
      <c r="B55" s="294" t="s">
        <v>318</v>
      </c>
      <c r="C55" s="235" t="s">
        <v>14</v>
      </c>
      <c r="D55" s="295">
        <v>40390</v>
      </c>
      <c r="E55" s="236" t="s">
        <v>134</v>
      </c>
      <c r="F55" s="294" t="s">
        <v>254</v>
      </c>
      <c r="G55" s="296">
        <v>0</v>
      </c>
      <c r="H55" s="296">
        <v>0</v>
      </c>
      <c r="I55" s="296">
        <v>0</v>
      </c>
      <c r="J55" s="296">
        <v>0</v>
      </c>
      <c r="K55" s="296">
        <v>0</v>
      </c>
      <c r="L55" s="297">
        <v>0</v>
      </c>
      <c r="M55" s="297">
        <v>0</v>
      </c>
      <c r="N55" s="299"/>
    </row>
    <row r="56" spans="1:14" ht="20.100000000000001" customHeight="1" x14ac:dyDescent="0.25">
      <c r="A56" s="288">
        <v>51</v>
      </c>
      <c r="B56" s="294" t="s">
        <v>296</v>
      </c>
      <c r="C56" s="235" t="s">
        <v>14</v>
      </c>
      <c r="D56" s="295">
        <v>40267</v>
      </c>
      <c r="E56" s="236" t="s">
        <v>18</v>
      </c>
      <c r="F56" s="265" t="s">
        <v>635</v>
      </c>
      <c r="G56" s="298">
        <v>0</v>
      </c>
      <c r="H56" s="298">
        <v>0</v>
      </c>
      <c r="I56" s="296">
        <v>0</v>
      </c>
      <c r="J56" s="296">
        <v>0</v>
      </c>
      <c r="K56" s="296">
        <v>0</v>
      </c>
      <c r="L56" s="297">
        <v>0</v>
      </c>
      <c r="M56" s="297">
        <v>0</v>
      </c>
      <c r="N56" s="299"/>
    </row>
    <row r="57" spans="1:14" ht="20.100000000000001" customHeight="1" x14ac:dyDescent="0.25">
      <c r="A57" s="288">
        <v>52</v>
      </c>
      <c r="B57" s="294" t="s">
        <v>284</v>
      </c>
      <c r="C57" s="235" t="s">
        <v>14</v>
      </c>
      <c r="D57" s="295">
        <v>40617</v>
      </c>
      <c r="E57" s="236" t="s">
        <v>208</v>
      </c>
      <c r="F57" s="294" t="s">
        <v>60</v>
      </c>
      <c r="G57" s="235">
        <v>0</v>
      </c>
      <c r="H57" s="235">
        <v>0</v>
      </c>
      <c r="I57" s="235">
        <v>0</v>
      </c>
      <c r="J57" s="235">
        <v>0</v>
      </c>
      <c r="K57" s="235">
        <v>0</v>
      </c>
      <c r="L57" s="297">
        <v>0</v>
      </c>
      <c r="M57" s="297">
        <v>0</v>
      </c>
      <c r="N57" s="298"/>
    </row>
    <row r="58" spans="1:14" ht="20.100000000000001" customHeight="1" x14ac:dyDescent="0.25">
      <c r="A58" s="288">
        <v>53</v>
      </c>
      <c r="B58" s="294" t="s">
        <v>324</v>
      </c>
      <c r="C58" s="235" t="s">
        <v>14</v>
      </c>
      <c r="D58" s="295">
        <v>40447</v>
      </c>
      <c r="E58" s="236" t="s">
        <v>135</v>
      </c>
      <c r="F58" s="294" t="s">
        <v>264</v>
      </c>
      <c r="G58" s="296">
        <v>0</v>
      </c>
      <c r="H58" s="296">
        <v>0</v>
      </c>
      <c r="I58" s="296">
        <v>0</v>
      </c>
      <c r="J58" s="296">
        <v>0</v>
      </c>
      <c r="K58" s="296">
        <v>0</v>
      </c>
      <c r="L58" s="297">
        <v>0</v>
      </c>
      <c r="M58" s="297">
        <v>0</v>
      </c>
      <c r="N58" s="299"/>
    </row>
    <row r="59" spans="1:14" ht="20.100000000000001" customHeight="1" x14ac:dyDescent="0.25">
      <c r="A59" s="288">
        <v>54</v>
      </c>
      <c r="B59" s="294" t="s">
        <v>292</v>
      </c>
      <c r="C59" s="235" t="s">
        <v>14</v>
      </c>
      <c r="D59" s="295">
        <v>40360</v>
      </c>
      <c r="E59" s="236" t="s">
        <v>129</v>
      </c>
      <c r="F59" s="294" t="s">
        <v>293</v>
      </c>
      <c r="G59" s="298">
        <v>0</v>
      </c>
      <c r="H59" s="298">
        <v>0</v>
      </c>
      <c r="I59" s="296">
        <v>0</v>
      </c>
      <c r="J59" s="296">
        <v>0</v>
      </c>
      <c r="K59" s="296">
        <v>0</v>
      </c>
      <c r="L59" s="297">
        <v>0</v>
      </c>
      <c r="M59" s="297">
        <v>0</v>
      </c>
      <c r="N59" s="299"/>
    </row>
    <row r="60" spans="1:14" ht="20.100000000000001" customHeight="1" x14ac:dyDescent="0.25">
      <c r="A60" s="288">
        <v>55</v>
      </c>
      <c r="B60" s="294" t="s">
        <v>313</v>
      </c>
      <c r="C60" s="235" t="s">
        <v>14</v>
      </c>
      <c r="D60" s="295">
        <v>40633</v>
      </c>
      <c r="E60" s="236" t="s">
        <v>43</v>
      </c>
      <c r="F60" s="294" t="s">
        <v>309</v>
      </c>
      <c r="G60" s="296">
        <v>0</v>
      </c>
      <c r="H60" s="296">
        <v>0</v>
      </c>
      <c r="I60" s="296">
        <v>0</v>
      </c>
      <c r="J60" s="296">
        <v>0</v>
      </c>
      <c r="K60" s="296">
        <v>0</v>
      </c>
      <c r="L60" s="297">
        <v>0</v>
      </c>
      <c r="M60" s="297">
        <v>0</v>
      </c>
      <c r="N60" s="299"/>
    </row>
    <row r="61" spans="1:14" ht="20.100000000000001" customHeight="1" x14ac:dyDescent="0.25">
      <c r="A61" s="288">
        <v>56</v>
      </c>
      <c r="B61" s="294" t="s">
        <v>280</v>
      </c>
      <c r="C61" s="235" t="s">
        <v>14</v>
      </c>
      <c r="D61" s="295">
        <v>40812</v>
      </c>
      <c r="E61" s="236" t="s">
        <v>125</v>
      </c>
      <c r="F61" s="294" t="s">
        <v>203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97">
        <v>0</v>
      </c>
      <c r="M61" s="297">
        <v>0</v>
      </c>
      <c r="N61" s="298"/>
    </row>
    <row r="62" spans="1:14" ht="20.100000000000001" customHeight="1" x14ac:dyDescent="0.25">
      <c r="A62" s="293">
        <v>57</v>
      </c>
      <c r="B62" s="294" t="s">
        <v>455</v>
      </c>
      <c r="C62" s="235" t="s">
        <v>14</v>
      </c>
      <c r="D62" s="304">
        <v>40311</v>
      </c>
      <c r="E62" s="236" t="s">
        <v>456</v>
      </c>
      <c r="F62" s="299" t="s">
        <v>633</v>
      </c>
      <c r="G62" s="296">
        <v>0</v>
      </c>
      <c r="H62" s="296">
        <v>0</v>
      </c>
      <c r="I62" s="296">
        <v>0</v>
      </c>
      <c r="J62" s="296">
        <v>0</v>
      </c>
      <c r="K62" s="296">
        <v>0</v>
      </c>
      <c r="L62" s="297">
        <v>0</v>
      </c>
      <c r="M62" s="297">
        <v>0</v>
      </c>
      <c r="N62" s="299"/>
    </row>
    <row r="64" spans="1:14" ht="20.100000000000001" customHeight="1" x14ac:dyDescent="0.3">
      <c r="A64" s="289" t="s">
        <v>66</v>
      </c>
      <c r="B64" s="5"/>
      <c r="C64" s="5"/>
      <c r="D64" s="5"/>
    </row>
    <row r="65" spans="1:4" ht="20.100000000000001" customHeight="1" x14ac:dyDescent="0.25">
      <c r="A65" s="290" t="s">
        <v>485</v>
      </c>
      <c r="B65" s="5"/>
      <c r="C65" s="5"/>
      <c r="D65" s="5"/>
    </row>
    <row r="66" spans="1:4" ht="20.100000000000001" customHeight="1" x14ac:dyDescent="0.3">
      <c r="A66" s="289" t="s">
        <v>484</v>
      </c>
      <c r="B66" s="289"/>
      <c r="C66" s="291" t="s">
        <v>483</v>
      </c>
      <c r="D66" s="291" t="s">
        <v>482</v>
      </c>
    </row>
    <row r="67" spans="1:4" ht="20.100000000000001" customHeight="1" x14ac:dyDescent="0.25">
      <c r="A67" s="290"/>
      <c r="B67" s="5"/>
      <c r="C67" s="291" t="s">
        <v>481</v>
      </c>
      <c r="D67" s="291" t="s">
        <v>480</v>
      </c>
    </row>
    <row r="68" spans="1:4" ht="20.100000000000001" customHeight="1" x14ac:dyDescent="0.3">
      <c r="A68" s="289"/>
      <c r="B68" s="5"/>
      <c r="C68" s="291" t="s">
        <v>479</v>
      </c>
      <c r="D68" s="291" t="s">
        <v>478</v>
      </c>
    </row>
    <row r="69" spans="1:4" ht="20.100000000000001" customHeight="1" x14ac:dyDescent="0.25">
      <c r="A69" s="290"/>
      <c r="B69" s="5"/>
      <c r="C69" s="291" t="s">
        <v>477</v>
      </c>
      <c r="D69" s="291" t="s">
        <v>476</v>
      </c>
    </row>
    <row r="70" spans="1:4" ht="20.100000000000001" customHeight="1" x14ac:dyDescent="0.3">
      <c r="A70" s="289"/>
      <c r="B70" s="5"/>
      <c r="C70" s="291" t="s">
        <v>475</v>
      </c>
      <c r="D70" s="291" t="s">
        <v>474</v>
      </c>
    </row>
    <row r="71" spans="1:4" ht="20.100000000000001" customHeight="1" x14ac:dyDescent="0.25">
      <c r="A71" s="267"/>
      <c r="B71" s="5"/>
      <c r="C71" s="291" t="s">
        <v>355</v>
      </c>
      <c r="D71" s="291" t="s">
        <v>473</v>
      </c>
    </row>
    <row r="72" spans="1:4" ht="20.100000000000001" customHeight="1" x14ac:dyDescent="0.25">
      <c r="A72" s="5"/>
      <c r="B72" s="5"/>
      <c r="C72" s="291" t="s">
        <v>297</v>
      </c>
      <c r="D72" s="291" t="s">
        <v>472</v>
      </c>
    </row>
    <row r="73" spans="1:4" ht="20.100000000000001" customHeight="1" x14ac:dyDescent="0.25">
      <c r="A73" s="5"/>
      <c r="B73" s="5"/>
      <c r="C73" s="291" t="s">
        <v>471</v>
      </c>
      <c r="D73" s="291" t="s">
        <v>470</v>
      </c>
    </row>
    <row r="74" spans="1:4" ht="20.100000000000001" customHeight="1" x14ac:dyDescent="0.25">
      <c r="A74" s="5"/>
      <c r="B74" s="5"/>
      <c r="C74" s="291" t="s">
        <v>469</v>
      </c>
      <c r="D74" s="291" t="s">
        <v>468</v>
      </c>
    </row>
    <row r="75" spans="1:4" ht="20.100000000000001" customHeight="1" x14ac:dyDescent="0.25">
      <c r="A75" s="5"/>
      <c r="B75" s="5"/>
      <c r="C75" s="291" t="s">
        <v>467</v>
      </c>
      <c r="D75" s="291" t="s">
        <v>466</v>
      </c>
    </row>
    <row r="76" spans="1:4" ht="20.100000000000001" customHeight="1" x14ac:dyDescent="0.25">
      <c r="A76" s="5"/>
      <c r="B76" s="5"/>
      <c r="C76" s="291" t="s">
        <v>465</v>
      </c>
      <c r="D76" s="291" t="s">
        <v>464</v>
      </c>
    </row>
    <row r="77" spans="1:4" ht="20.100000000000001" customHeight="1" x14ac:dyDescent="0.25">
      <c r="A77" s="5"/>
      <c r="B77" s="5"/>
      <c r="C77" s="291" t="s">
        <v>463</v>
      </c>
      <c r="D77" s="291" t="s">
        <v>462</v>
      </c>
    </row>
    <row r="78" spans="1:4" ht="20.100000000000001" customHeight="1" x14ac:dyDescent="0.25">
      <c r="A78" s="5"/>
      <c r="B78" s="5"/>
      <c r="C78" s="291" t="s">
        <v>461</v>
      </c>
      <c r="D78" s="291" t="s">
        <v>460</v>
      </c>
    </row>
    <row r="79" spans="1:4" ht="20.100000000000001" customHeight="1" x14ac:dyDescent="0.25">
      <c r="A79" s="5"/>
      <c r="B79" s="5"/>
      <c r="C79" s="291" t="s">
        <v>459</v>
      </c>
      <c r="D79" s="291" t="s">
        <v>458</v>
      </c>
    </row>
    <row r="80" spans="1:4" ht="20.100000000000001" customHeight="1" x14ac:dyDescent="0.25">
      <c r="A80" s="5"/>
      <c r="B80" s="5"/>
      <c r="C80" s="291" t="s">
        <v>457</v>
      </c>
      <c r="D80" s="292"/>
    </row>
  </sheetData>
  <sortState ref="A5:N61">
    <sortCondition descending="1" ref="L5:L61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2" zoomScale="85" zoomScaleNormal="85" workbookViewId="0">
      <selection activeCell="B57" sqref="B57"/>
    </sheetView>
  </sheetViews>
  <sheetFormatPr defaultRowHeight="20.100000000000001" customHeight="1" x14ac:dyDescent="0.25"/>
  <cols>
    <col min="1" max="1" width="3.7109375" style="71" customWidth="1"/>
    <col min="2" max="2" width="35.7109375" customWidth="1"/>
    <col min="3" max="3" width="9.85546875" customWidth="1"/>
    <col min="4" max="4" width="13.140625" customWidth="1"/>
    <col min="5" max="5" width="22.140625" customWidth="1"/>
    <col min="6" max="6" width="29.140625" customWidth="1"/>
    <col min="7" max="11" width="9.140625" style="90"/>
    <col min="13" max="13" width="9.140625" style="96"/>
    <col min="14" max="14" width="19.42578125" style="72" customWidth="1"/>
  </cols>
  <sheetData>
    <row r="1" spans="1:14" ht="20.100000000000001" customHeight="1" x14ac:dyDescent="0.3">
      <c r="A1" s="310" t="s">
        <v>67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0.100000000000001" customHeight="1" x14ac:dyDescent="0.3">
      <c r="A2" s="309" t="s">
        <v>12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20.100000000000001" customHeight="1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20.100000000000001" customHeight="1" x14ac:dyDescent="0.3">
      <c r="A4" s="70"/>
      <c r="B4" s="17"/>
      <c r="C4" s="17"/>
      <c r="D4" s="17"/>
      <c r="E4" s="17"/>
      <c r="F4" s="17"/>
      <c r="G4" s="78"/>
      <c r="H4" s="78"/>
      <c r="I4" s="78"/>
      <c r="J4" s="78"/>
      <c r="K4" s="78"/>
      <c r="L4" s="17"/>
      <c r="M4" s="93"/>
      <c r="N4" s="44"/>
    </row>
    <row r="5" spans="1:14" ht="20.100000000000001" customHeight="1" x14ac:dyDescent="0.25">
      <c r="A5" s="73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79">
        <v>1</v>
      </c>
      <c r="H5" s="80">
        <v>2</v>
      </c>
      <c r="I5" s="80">
        <v>3</v>
      </c>
      <c r="J5" s="80">
        <v>4</v>
      </c>
      <c r="K5" s="80">
        <v>5</v>
      </c>
      <c r="L5" s="2" t="s">
        <v>7</v>
      </c>
      <c r="M5" s="94" t="s">
        <v>8</v>
      </c>
      <c r="N5" s="97" t="s">
        <v>9</v>
      </c>
    </row>
    <row r="6" spans="1:14" ht="20.100000000000001" customHeight="1" x14ac:dyDescent="0.25">
      <c r="A6" s="92">
        <v>1</v>
      </c>
      <c r="B6" s="9" t="s">
        <v>356</v>
      </c>
      <c r="C6" s="34" t="s">
        <v>14</v>
      </c>
      <c r="D6" s="46">
        <v>40059</v>
      </c>
      <c r="E6" s="9" t="s">
        <v>18</v>
      </c>
      <c r="F6" s="47" t="s">
        <v>357</v>
      </c>
      <c r="G6" s="81">
        <v>7</v>
      </c>
      <c r="H6" s="82">
        <v>7</v>
      </c>
      <c r="I6" s="82">
        <v>7</v>
      </c>
      <c r="J6" s="82">
        <v>7</v>
      </c>
      <c r="K6" s="82">
        <v>7</v>
      </c>
      <c r="L6" s="33">
        <f t="shared" ref="L6:L37" si="0">SUM(G6+H6+I6+J6+K6)</f>
        <v>35</v>
      </c>
      <c r="M6" s="95">
        <f t="shared" ref="M6:M37" si="1">L6/35*100</f>
        <v>100</v>
      </c>
      <c r="N6" s="98" t="s">
        <v>453</v>
      </c>
    </row>
    <row r="7" spans="1:14" ht="20.100000000000001" customHeight="1" x14ac:dyDescent="0.25">
      <c r="A7" s="91">
        <v>2</v>
      </c>
      <c r="B7" s="47" t="s">
        <v>50</v>
      </c>
      <c r="C7" s="34" t="s">
        <v>14</v>
      </c>
      <c r="D7" s="22" t="s">
        <v>329</v>
      </c>
      <c r="E7" s="37" t="s">
        <v>123</v>
      </c>
      <c r="F7" s="47" t="s">
        <v>330</v>
      </c>
      <c r="G7" s="83">
        <v>7</v>
      </c>
      <c r="H7" s="83">
        <v>7</v>
      </c>
      <c r="I7" s="83">
        <v>7</v>
      </c>
      <c r="J7" s="83">
        <v>7</v>
      </c>
      <c r="K7" s="83">
        <v>7</v>
      </c>
      <c r="L7" s="33">
        <f t="shared" si="0"/>
        <v>35</v>
      </c>
      <c r="M7" s="95">
        <f t="shared" si="1"/>
        <v>100</v>
      </c>
      <c r="N7" s="98" t="s">
        <v>453</v>
      </c>
    </row>
    <row r="8" spans="1:14" ht="20.100000000000001" customHeight="1" x14ac:dyDescent="0.25">
      <c r="A8" s="92">
        <v>3</v>
      </c>
      <c r="B8" s="49" t="s">
        <v>25</v>
      </c>
      <c r="C8" s="34" t="s">
        <v>14</v>
      </c>
      <c r="D8" s="48">
        <v>39855</v>
      </c>
      <c r="E8" s="37" t="s">
        <v>191</v>
      </c>
      <c r="F8" s="49" t="s">
        <v>24</v>
      </c>
      <c r="G8" s="83">
        <v>7</v>
      </c>
      <c r="H8" s="83">
        <v>7</v>
      </c>
      <c r="I8" s="83">
        <v>7</v>
      </c>
      <c r="J8" s="83">
        <v>7</v>
      </c>
      <c r="K8" s="83">
        <v>7</v>
      </c>
      <c r="L8" s="33">
        <f t="shared" si="0"/>
        <v>35</v>
      </c>
      <c r="M8" s="95">
        <f t="shared" si="1"/>
        <v>100</v>
      </c>
      <c r="N8" s="98" t="s">
        <v>453</v>
      </c>
    </row>
    <row r="9" spans="1:14" ht="20.100000000000001" customHeight="1" x14ac:dyDescent="0.25">
      <c r="A9" s="91">
        <v>4</v>
      </c>
      <c r="B9" s="47" t="s">
        <v>360</v>
      </c>
      <c r="C9" s="34" t="s">
        <v>14</v>
      </c>
      <c r="D9" s="46">
        <v>40080</v>
      </c>
      <c r="E9" s="9" t="s">
        <v>18</v>
      </c>
      <c r="F9" s="6" t="s">
        <v>227</v>
      </c>
      <c r="G9" s="81">
        <v>7</v>
      </c>
      <c r="H9" s="82">
        <v>7</v>
      </c>
      <c r="I9" s="82">
        <v>7</v>
      </c>
      <c r="J9" s="82">
        <v>7</v>
      </c>
      <c r="K9" s="82">
        <v>7</v>
      </c>
      <c r="L9" s="33">
        <f t="shared" si="0"/>
        <v>35</v>
      </c>
      <c r="M9" s="95">
        <f t="shared" si="1"/>
        <v>100</v>
      </c>
      <c r="N9" s="98" t="s">
        <v>453</v>
      </c>
    </row>
    <row r="10" spans="1:14" ht="20.100000000000001" customHeight="1" x14ac:dyDescent="0.25">
      <c r="A10" s="92">
        <v>5</v>
      </c>
      <c r="B10" s="47" t="s">
        <v>21</v>
      </c>
      <c r="C10" s="34" t="s">
        <v>14</v>
      </c>
      <c r="D10" s="46">
        <v>40108</v>
      </c>
      <c r="E10" s="9" t="s">
        <v>20</v>
      </c>
      <c r="F10" s="49" t="s">
        <v>336</v>
      </c>
      <c r="G10" s="84">
        <v>7</v>
      </c>
      <c r="H10" s="84">
        <v>7</v>
      </c>
      <c r="I10" s="84">
        <v>7</v>
      </c>
      <c r="J10" s="84">
        <v>7</v>
      </c>
      <c r="K10" s="84">
        <v>7</v>
      </c>
      <c r="L10" s="33">
        <f t="shared" si="0"/>
        <v>35</v>
      </c>
      <c r="M10" s="95">
        <f t="shared" si="1"/>
        <v>100</v>
      </c>
      <c r="N10" s="98" t="s">
        <v>453</v>
      </c>
    </row>
    <row r="11" spans="1:14" ht="20.100000000000001" customHeight="1" x14ac:dyDescent="0.25">
      <c r="A11" s="91">
        <v>6</v>
      </c>
      <c r="B11" s="49" t="s">
        <v>17</v>
      </c>
      <c r="C11" s="34" t="s">
        <v>14</v>
      </c>
      <c r="D11" s="48">
        <v>39898</v>
      </c>
      <c r="E11" s="37" t="s">
        <v>124</v>
      </c>
      <c r="F11" s="49" t="s">
        <v>334</v>
      </c>
      <c r="G11" s="83">
        <v>7</v>
      </c>
      <c r="H11" s="83">
        <v>7</v>
      </c>
      <c r="I11" s="83">
        <v>7</v>
      </c>
      <c r="J11" s="83">
        <v>7</v>
      </c>
      <c r="K11" s="83">
        <v>7</v>
      </c>
      <c r="L11" s="33">
        <f t="shared" si="0"/>
        <v>35</v>
      </c>
      <c r="M11" s="95">
        <f t="shared" si="1"/>
        <v>100</v>
      </c>
      <c r="N11" s="98" t="s">
        <v>453</v>
      </c>
    </row>
    <row r="12" spans="1:14" ht="20.100000000000001" customHeight="1" x14ac:dyDescent="0.25">
      <c r="A12" s="92">
        <v>7</v>
      </c>
      <c r="B12" s="32" t="s">
        <v>343</v>
      </c>
      <c r="C12" s="34" t="s">
        <v>14</v>
      </c>
      <c r="D12" s="36">
        <v>39549</v>
      </c>
      <c r="E12" s="37" t="s">
        <v>208</v>
      </c>
      <c r="F12" s="32" t="s">
        <v>210</v>
      </c>
      <c r="G12" s="79">
        <v>7</v>
      </c>
      <c r="H12" s="80">
        <v>7</v>
      </c>
      <c r="I12" s="80">
        <v>4</v>
      </c>
      <c r="J12" s="80">
        <v>7</v>
      </c>
      <c r="K12" s="80">
        <v>7</v>
      </c>
      <c r="L12" s="33">
        <f t="shared" si="0"/>
        <v>32</v>
      </c>
      <c r="M12" s="95">
        <f t="shared" si="1"/>
        <v>91.428571428571431</v>
      </c>
      <c r="N12" s="99" t="s">
        <v>454</v>
      </c>
    </row>
    <row r="13" spans="1:14" ht="20.100000000000001" customHeight="1" x14ac:dyDescent="0.25">
      <c r="A13" s="91">
        <v>8</v>
      </c>
      <c r="B13" s="47" t="s">
        <v>372</v>
      </c>
      <c r="C13" s="34" t="s">
        <v>14</v>
      </c>
      <c r="D13" s="46">
        <v>40011</v>
      </c>
      <c r="E13" s="9" t="s">
        <v>134</v>
      </c>
      <c r="F13" s="47" t="s">
        <v>315</v>
      </c>
      <c r="G13" s="83">
        <v>7</v>
      </c>
      <c r="H13" s="82">
        <v>7</v>
      </c>
      <c r="I13" s="82">
        <v>3</v>
      </c>
      <c r="J13" s="82">
        <v>7</v>
      </c>
      <c r="K13" s="82">
        <v>7</v>
      </c>
      <c r="L13" s="33">
        <f t="shared" si="0"/>
        <v>31</v>
      </c>
      <c r="M13" s="95">
        <f t="shared" si="1"/>
        <v>88.571428571428569</v>
      </c>
      <c r="N13" s="99" t="s">
        <v>454</v>
      </c>
    </row>
    <row r="14" spans="1:14" ht="20.100000000000001" customHeight="1" x14ac:dyDescent="0.25">
      <c r="A14" s="92">
        <v>9</v>
      </c>
      <c r="B14" s="32" t="s">
        <v>55</v>
      </c>
      <c r="C14" s="34" t="s">
        <v>14</v>
      </c>
      <c r="D14" s="45" t="s">
        <v>328</v>
      </c>
      <c r="E14" s="37" t="s">
        <v>123</v>
      </c>
      <c r="F14" s="32" t="s">
        <v>57</v>
      </c>
      <c r="G14" s="83">
        <v>7</v>
      </c>
      <c r="H14" s="83">
        <v>7</v>
      </c>
      <c r="I14" s="83">
        <v>0</v>
      </c>
      <c r="J14" s="83">
        <v>7</v>
      </c>
      <c r="K14" s="83">
        <v>7</v>
      </c>
      <c r="L14" s="33">
        <f t="shared" si="0"/>
        <v>28</v>
      </c>
      <c r="M14" s="95">
        <f t="shared" si="1"/>
        <v>80</v>
      </c>
      <c r="N14" s="99" t="s">
        <v>454</v>
      </c>
    </row>
    <row r="15" spans="1:14" ht="20.100000000000001" customHeight="1" x14ac:dyDescent="0.25">
      <c r="A15" s="91">
        <v>10</v>
      </c>
      <c r="B15" s="47" t="s">
        <v>62</v>
      </c>
      <c r="C15" s="34" t="s">
        <v>14</v>
      </c>
      <c r="D15" s="46">
        <v>39925</v>
      </c>
      <c r="E15" s="9" t="s">
        <v>134</v>
      </c>
      <c r="F15" s="47" t="s">
        <v>63</v>
      </c>
      <c r="G15" s="81">
        <v>7</v>
      </c>
      <c r="H15" s="82">
        <v>7</v>
      </c>
      <c r="I15" s="82">
        <v>7</v>
      </c>
      <c r="J15" s="82">
        <v>0</v>
      </c>
      <c r="K15" s="82">
        <v>7</v>
      </c>
      <c r="L15" s="33">
        <f t="shared" si="0"/>
        <v>28</v>
      </c>
      <c r="M15" s="95">
        <f t="shared" si="1"/>
        <v>80</v>
      </c>
      <c r="N15" s="99" t="s">
        <v>454</v>
      </c>
    </row>
    <row r="16" spans="1:14" ht="20.100000000000001" customHeight="1" x14ac:dyDescent="0.25">
      <c r="A16" s="92">
        <v>11</v>
      </c>
      <c r="B16" s="49" t="s">
        <v>48</v>
      </c>
      <c r="C16" s="34" t="s">
        <v>14</v>
      </c>
      <c r="D16" s="46">
        <v>40029</v>
      </c>
      <c r="E16" s="9" t="s">
        <v>135</v>
      </c>
      <c r="F16" s="47" t="s">
        <v>327</v>
      </c>
      <c r="G16" s="82">
        <v>7</v>
      </c>
      <c r="H16" s="82">
        <v>7</v>
      </c>
      <c r="I16" s="82">
        <v>7</v>
      </c>
      <c r="J16" s="82">
        <v>0</v>
      </c>
      <c r="K16" s="82">
        <v>7</v>
      </c>
      <c r="L16" s="33">
        <f t="shared" si="0"/>
        <v>28</v>
      </c>
      <c r="M16" s="95">
        <f t="shared" si="1"/>
        <v>80</v>
      </c>
      <c r="N16" s="99" t="s">
        <v>454</v>
      </c>
    </row>
    <row r="17" spans="1:14" ht="20.100000000000001" customHeight="1" x14ac:dyDescent="0.25">
      <c r="A17" s="91">
        <v>12</v>
      </c>
      <c r="B17" s="49" t="s">
        <v>382</v>
      </c>
      <c r="C17" s="34" t="s">
        <v>14</v>
      </c>
      <c r="D17" s="46">
        <v>40156</v>
      </c>
      <c r="E17" s="9" t="s">
        <v>135</v>
      </c>
      <c r="F17" s="47" t="s">
        <v>260</v>
      </c>
      <c r="G17" s="82">
        <v>7</v>
      </c>
      <c r="H17" s="82">
        <v>7</v>
      </c>
      <c r="I17" s="82">
        <v>3</v>
      </c>
      <c r="J17" s="82">
        <v>4</v>
      </c>
      <c r="K17" s="82">
        <v>7</v>
      </c>
      <c r="L17" s="33">
        <f t="shared" si="0"/>
        <v>28</v>
      </c>
      <c r="M17" s="95">
        <f t="shared" si="1"/>
        <v>80</v>
      </c>
      <c r="N17" s="99" t="s">
        <v>454</v>
      </c>
    </row>
    <row r="18" spans="1:14" ht="20.100000000000001" customHeight="1" x14ac:dyDescent="0.25">
      <c r="A18" s="92">
        <v>13</v>
      </c>
      <c r="B18" s="177" t="s">
        <v>373</v>
      </c>
      <c r="C18" s="183" t="s">
        <v>14</v>
      </c>
      <c r="D18" s="176">
        <v>40108</v>
      </c>
      <c r="E18" s="184" t="s">
        <v>134</v>
      </c>
      <c r="F18" s="177" t="s">
        <v>315</v>
      </c>
      <c r="G18" s="185">
        <v>7</v>
      </c>
      <c r="H18" s="186">
        <v>7</v>
      </c>
      <c r="I18" s="186">
        <v>5</v>
      </c>
      <c r="J18" s="186">
        <v>2</v>
      </c>
      <c r="K18" s="186">
        <v>7</v>
      </c>
      <c r="L18" s="187">
        <f t="shared" si="0"/>
        <v>28</v>
      </c>
      <c r="M18" s="188">
        <f t="shared" si="1"/>
        <v>80</v>
      </c>
      <c r="N18" s="189" t="s">
        <v>454</v>
      </c>
    </row>
    <row r="19" spans="1:14" ht="20.100000000000001" customHeight="1" x14ac:dyDescent="0.25">
      <c r="A19" s="91">
        <v>14</v>
      </c>
      <c r="B19" s="47" t="s">
        <v>53</v>
      </c>
      <c r="C19" s="34" t="s">
        <v>14</v>
      </c>
      <c r="D19" s="22" t="s">
        <v>331</v>
      </c>
      <c r="E19" s="37" t="s">
        <v>123</v>
      </c>
      <c r="F19" s="47" t="s">
        <v>54</v>
      </c>
      <c r="G19" s="83">
        <v>7</v>
      </c>
      <c r="H19" s="83">
        <v>7</v>
      </c>
      <c r="I19" s="83">
        <v>6</v>
      </c>
      <c r="J19" s="83">
        <v>0</v>
      </c>
      <c r="K19" s="83">
        <v>7</v>
      </c>
      <c r="L19" s="33">
        <f t="shared" si="0"/>
        <v>27</v>
      </c>
      <c r="M19" s="95">
        <f t="shared" si="1"/>
        <v>77.142857142857153</v>
      </c>
      <c r="N19" s="99" t="s">
        <v>454</v>
      </c>
    </row>
    <row r="20" spans="1:14" ht="20.100000000000001" customHeight="1" x14ac:dyDescent="0.25">
      <c r="A20" s="92">
        <v>15</v>
      </c>
      <c r="B20" s="49" t="s">
        <v>379</v>
      </c>
      <c r="C20" s="34" t="s">
        <v>14</v>
      </c>
      <c r="D20" s="46">
        <v>40247</v>
      </c>
      <c r="E20" s="9" t="s">
        <v>135</v>
      </c>
      <c r="F20" s="47" t="s">
        <v>49</v>
      </c>
      <c r="G20" s="82">
        <v>0</v>
      </c>
      <c r="H20" s="82">
        <v>7</v>
      </c>
      <c r="I20" s="82">
        <v>7</v>
      </c>
      <c r="J20" s="82">
        <v>6</v>
      </c>
      <c r="K20" s="82">
        <v>7</v>
      </c>
      <c r="L20" s="33">
        <f t="shared" si="0"/>
        <v>27</v>
      </c>
      <c r="M20" s="95">
        <f t="shared" si="1"/>
        <v>77.142857142857153</v>
      </c>
      <c r="N20" s="99" t="s">
        <v>454</v>
      </c>
    </row>
    <row r="21" spans="1:14" ht="20.100000000000001" customHeight="1" x14ac:dyDescent="0.25">
      <c r="A21" s="91">
        <v>16</v>
      </c>
      <c r="B21" s="6" t="s">
        <v>374</v>
      </c>
      <c r="C21" s="34" t="s">
        <v>14</v>
      </c>
      <c r="D21" s="35">
        <v>40096</v>
      </c>
      <c r="E21" s="9" t="s">
        <v>134</v>
      </c>
      <c r="F21" s="6" t="s">
        <v>375</v>
      </c>
      <c r="G21" s="82">
        <v>7</v>
      </c>
      <c r="H21" s="82">
        <v>7</v>
      </c>
      <c r="I21" s="82">
        <v>5</v>
      </c>
      <c r="J21" s="82">
        <v>0</v>
      </c>
      <c r="K21" s="82">
        <v>7</v>
      </c>
      <c r="L21" s="33">
        <f t="shared" si="0"/>
        <v>26</v>
      </c>
      <c r="M21" s="95">
        <f t="shared" si="1"/>
        <v>74.285714285714292</v>
      </c>
      <c r="N21" s="100"/>
    </row>
    <row r="22" spans="1:14" ht="20.100000000000001" customHeight="1" x14ac:dyDescent="0.25">
      <c r="A22" s="92">
        <v>17</v>
      </c>
      <c r="B22" s="47" t="s">
        <v>349</v>
      </c>
      <c r="C22" s="34" t="s">
        <v>14</v>
      </c>
      <c r="D22" s="48">
        <v>40143</v>
      </c>
      <c r="E22" s="9" t="s">
        <v>127</v>
      </c>
      <c r="F22" s="32" t="s">
        <v>37</v>
      </c>
      <c r="G22" s="81">
        <v>7</v>
      </c>
      <c r="H22" s="82">
        <v>0</v>
      </c>
      <c r="I22" s="82">
        <v>3</v>
      </c>
      <c r="J22" s="82">
        <v>7</v>
      </c>
      <c r="K22" s="82">
        <v>7</v>
      </c>
      <c r="L22" s="33">
        <f t="shared" si="0"/>
        <v>24</v>
      </c>
      <c r="M22" s="95">
        <f t="shared" si="1"/>
        <v>68.571428571428569</v>
      </c>
      <c r="N22" s="100"/>
    </row>
    <row r="23" spans="1:14" ht="20.100000000000001" customHeight="1" x14ac:dyDescent="0.25">
      <c r="A23" s="91">
        <v>18</v>
      </c>
      <c r="B23" s="177" t="s">
        <v>371</v>
      </c>
      <c r="C23" s="183" t="s">
        <v>14</v>
      </c>
      <c r="D23" s="176">
        <v>39955</v>
      </c>
      <c r="E23" s="184" t="s">
        <v>134</v>
      </c>
      <c r="F23" s="177" t="s">
        <v>315</v>
      </c>
      <c r="G23" s="190">
        <v>7</v>
      </c>
      <c r="H23" s="186">
        <v>7</v>
      </c>
      <c r="I23" s="186">
        <v>2</v>
      </c>
      <c r="J23" s="186">
        <v>0</v>
      </c>
      <c r="K23" s="186">
        <v>7</v>
      </c>
      <c r="L23" s="187">
        <f t="shared" si="0"/>
        <v>23</v>
      </c>
      <c r="M23" s="188">
        <f t="shared" si="1"/>
        <v>65.714285714285708</v>
      </c>
      <c r="N23" s="191"/>
    </row>
    <row r="24" spans="1:14" ht="20.100000000000001" customHeight="1" x14ac:dyDescent="0.25">
      <c r="A24" s="92">
        <v>19</v>
      </c>
      <c r="B24" s="49" t="s">
        <v>365</v>
      </c>
      <c r="C24" s="34" t="s">
        <v>14</v>
      </c>
      <c r="D24" s="46">
        <v>39941</v>
      </c>
      <c r="E24" s="9" t="s">
        <v>131</v>
      </c>
      <c r="F24" s="49" t="s">
        <v>301</v>
      </c>
      <c r="G24" s="83">
        <v>0</v>
      </c>
      <c r="H24" s="82">
        <v>7</v>
      </c>
      <c r="I24" s="82">
        <v>0</v>
      </c>
      <c r="J24" s="82">
        <v>7</v>
      </c>
      <c r="K24" s="82">
        <v>7</v>
      </c>
      <c r="L24" s="33">
        <f t="shared" si="0"/>
        <v>21</v>
      </c>
      <c r="M24" s="95">
        <f t="shared" si="1"/>
        <v>60</v>
      </c>
      <c r="N24" s="100"/>
    </row>
    <row r="25" spans="1:14" ht="20.100000000000001" customHeight="1" x14ac:dyDescent="0.25">
      <c r="A25" s="91">
        <v>20</v>
      </c>
      <c r="B25" s="47" t="s">
        <v>340</v>
      </c>
      <c r="C25" s="34" t="s">
        <v>14</v>
      </c>
      <c r="D25" s="46">
        <v>40215</v>
      </c>
      <c r="E25" s="9" t="s">
        <v>125</v>
      </c>
      <c r="F25" s="47" t="s">
        <v>41</v>
      </c>
      <c r="G25" s="85">
        <v>7</v>
      </c>
      <c r="H25" s="85">
        <v>7</v>
      </c>
      <c r="I25" s="85">
        <v>7</v>
      </c>
      <c r="J25" s="85">
        <v>0</v>
      </c>
      <c r="K25" s="85">
        <v>0</v>
      </c>
      <c r="L25" s="33">
        <f t="shared" si="0"/>
        <v>21</v>
      </c>
      <c r="M25" s="95">
        <f t="shared" si="1"/>
        <v>60</v>
      </c>
      <c r="N25" s="56"/>
    </row>
    <row r="26" spans="1:14" ht="20.100000000000001" customHeight="1" x14ac:dyDescent="0.25">
      <c r="A26" s="92">
        <v>21</v>
      </c>
      <c r="B26" s="174" t="s">
        <v>366</v>
      </c>
      <c r="C26" s="183" t="s">
        <v>14</v>
      </c>
      <c r="D26" s="212">
        <v>40016</v>
      </c>
      <c r="E26" s="213" t="s">
        <v>132</v>
      </c>
      <c r="F26" s="174" t="s">
        <v>240</v>
      </c>
      <c r="G26" s="185">
        <v>7</v>
      </c>
      <c r="H26" s="186">
        <v>0</v>
      </c>
      <c r="I26" s="186">
        <v>0</v>
      </c>
      <c r="J26" s="186">
        <v>7</v>
      </c>
      <c r="K26" s="186">
        <v>7</v>
      </c>
      <c r="L26" s="187">
        <f t="shared" si="0"/>
        <v>21</v>
      </c>
      <c r="M26" s="188">
        <f t="shared" si="1"/>
        <v>60</v>
      </c>
      <c r="N26" s="191"/>
    </row>
    <row r="27" spans="1:14" ht="20.100000000000001" customHeight="1" x14ac:dyDescent="0.25">
      <c r="A27" s="91">
        <v>22</v>
      </c>
      <c r="B27" s="32" t="s">
        <v>335</v>
      </c>
      <c r="C27" s="34" t="s">
        <v>14</v>
      </c>
      <c r="D27" s="36">
        <v>39894</v>
      </c>
      <c r="E27" s="37" t="s">
        <v>124</v>
      </c>
      <c r="F27" s="32" t="s">
        <v>334</v>
      </c>
      <c r="G27" s="83">
        <v>7</v>
      </c>
      <c r="H27" s="83">
        <v>0</v>
      </c>
      <c r="I27" s="83">
        <v>0</v>
      </c>
      <c r="J27" s="83">
        <v>7</v>
      </c>
      <c r="K27" s="83">
        <v>7</v>
      </c>
      <c r="L27" s="33">
        <f t="shared" si="0"/>
        <v>21</v>
      </c>
      <c r="M27" s="95">
        <f t="shared" si="1"/>
        <v>60</v>
      </c>
      <c r="N27" s="55"/>
    </row>
    <row r="28" spans="1:14" ht="20.100000000000001" customHeight="1" x14ac:dyDescent="0.25">
      <c r="A28" s="92">
        <v>23</v>
      </c>
      <c r="B28" s="49" t="s">
        <v>383</v>
      </c>
      <c r="C28" s="34" t="s">
        <v>14</v>
      </c>
      <c r="D28" s="46">
        <v>43577</v>
      </c>
      <c r="E28" s="9" t="s">
        <v>135</v>
      </c>
      <c r="F28" s="47" t="s">
        <v>260</v>
      </c>
      <c r="G28" s="82">
        <v>7</v>
      </c>
      <c r="H28" s="82">
        <v>0</v>
      </c>
      <c r="I28" s="82">
        <v>7</v>
      </c>
      <c r="J28" s="82">
        <v>0</v>
      </c>
      <c r="K28" s="82">
        <v>7</v>
      </c>
      <c r="L28" s="33">
        <f t="shared" si="0"/>
        <v>21</v>
      </c>
      <c r="M28" s="95">
        <f t="shared" si="1"/>
        <v>60</v>
      </c>
      <c r="N28" s="100"/>
    </row>
    <row r="29" spans="1:14" ht="20.100000000000001" customHeight="1" x14ac:dyDescent="0.25">
      <c r="A29" s="91">
        <v>24</v>
      </c>
      <c r="B29" s="49" t="s">
        <v>384</v>
      </c>
      <c r="C29" s="34" t="s">
        <v>14</v>
      </c>
      <c r="D29" s="48">
        <v>40002</v>
      </c>
      <c r="E29" s="9" t="s">
        <v>43</v>
      </c>
      <c r="F29" s="49" t="s">
        <v>312</v>
      </c>
      <c r="G29" s="82">
        <v>7</v>
      </c>
      <c r="H29" s="82">
        <v>0</v>
      </c>
      <c r="I29" s="82">
        <v>0</v>
      </c>
      <c r="J29" s="82">
        <v>7</v>
      </c>
      <c r="K29" s="82">
        <v>7</v>
      </c>
      <c r="L29" s="33">
        <f t="shared" si="0"/>
        <v>21</v>
      </c>
      <c r="M29" s="95">
        <f t="shared" si="1"/>
        <v>60</v>
      </c>
      <c r="N29" s="100"/>
    </row>
    <row r="30" spans="1:14" ht="20.100000000000001" customHeight="1" x14ac:dyDescent="0.25">
      <c r="A30" s="92">
        <v>25</v>
      </c>
      <c r="B30" s="6" t="s">
        <v>354</v>
      </c>
      <c r="C30" s="34" t="s">
        <v>14</v>
      </c>
      <c r="D30" s="46">
        <v>40065</v>
      </c>
      <c r="E30" s="9" t="s">
        <v>18</v>
      </c>
      <c r="F30" s="47" t="s">
        <v>355</v>
      </c>
      <c r="G30" s="81">
        <v>7</v>
      </c>
      <c r="H30" s="82">
        <v>0</v>
      </c>
      <c r="I30" s="82">
        <v>0</v>
      </c>
      <c r="J30" s="82">
        <v>7</v>
      </c>
      <c r="K30" s="82">
        <v>7</v>
      </c>
      <c r="L30" s="33">
        <f t="shared" si="0"/>
        <v>21</v>
      </c>
      <c r="M30" s="95">
        <f t="shared" si="1"/>
        <v>60</v>
      </c>
      <c r="N30" s="100"/>
    </row>
    <row r="31" spans="1:14" ht="20.100000000000001" customHeight="1" x14ac:dyDescent="0.25">
      <c r="A31" s="91">
        <v>26</v>
      </c>
      <c r="B31" s="32" t="s">
        <v>332</v>
      </c>
      <c r="C31" s="34" t="s">
        <v>14</v>
      </c>
      <c r="D31" s="45" t="s">
        <v>333</v>
      </c>
      <c r="E31" s="37" t="s">
        <v>123</v>
      </c>
      <c r="F31" s="32" t="s">
        <v>57</v>
      </c>
      <c r="G31" s="86">
        <v>7</v>
      </c>
      <c r="H31" s="86">
        <v>0</v>
      </c>
      <c r="I31" s="86">
        <v>6</v>
      </c>
      <c r="J31" s="86">
        <v>0</v>
      </c>
      <c r="K31" s="86">
        <v>7</v>
      </c>
      <c r="L31" s="33">
        <f t="shared" si="0"/>
        <v>20</v>
      </c>
      <c r="M31" s="95">
        <f t="shared" si="1"/>
        <v>57.142857142857139</v>
      </c>
      <c r="N31" s="58"/>
    </row>
    <row r="32" spans="1:14" ht="20.100000000000001" customHeight="1" x14ac:dyDescent="0.25">
      <c r="A32" s="92">
        <v>27</v>
      </c>
      <c r="B32" s="49" t="s">
        <v>16</v>
      </c>
      <c r="C32" s="34" t="s">
        <v>14</v>
      </c>
      <c r="D32" s="48">
        <v>39965</v>
      </c>
      <c r="E32" s="37" t="s">
        <v>124</v>
      </c>
      <c r="F32" s="49" t="s">
        <v>195</v>
      </c>
      <c r="G32" s="85">
        <v>7</v>
      </c>
      <c r="H32" s="85">
        <v>0</v>
      </c>
      <c r="I32" s="85">
        <v>7</v>
      </c>
      <c r="J32" s="85">
        <v>0</v>
      </c>
      <c r="K32" s="85">
        <v>5</v>
      </c>
      <c r="L32" s="33">
        <f t="shared" si="0"/>
        <v>19</v>
      </c>
      <c r="M32" s="95">
        <f t="shared" si="1"/>
        <v>54.285714285714285</v>
      </c>
      <c r="N32" s="56"/>
    </row>
    <row r="33" spans="1:14" ht="20.100000000000001" customHeight="1" x14ac:dyDescent="0.25">
      <c r="A33" s="91">
        <v>28</v>
      </c>
      <c r="B33" s="49" t="s">
        <v>348</v>
      </c>
      <c r="C33" s="34" t="s">
        <v>14</v>
      </c>
      <c r="D33" s="48">
        <v>40084</v>
      </c>
      <c r="E33" s="37" t="s">
        <v>126</v>
      </c>
      <c r="F33" s="49" t="s">
        <v>30</v>
      </c>
      <c r="G33" s="84">
        <v>0</v>
      </c>
      <c r="H33" s="84">
        <v>0</v>
      </c>
      <c r="I33" s="84">
        <v>4</v>
      </c>
      <c r="J33" s="84">
        <v>7</v>
      </c>
      <c r="K33" s="84">
        <v>7</v>
      </c>
      <c r="L33" s="33">
        <f t="shared" si="0"/>
        <v>18</v>
      </c>
      <c r="M33" s="95">
        <f t="shared" si="1"/>
        <v>51.428571428571423</v>
      </c>
      <c r="N33" s="55"/>
    </row>
    <row r="34" spans="1:14" ht="20.100000000000001" customHeight="1" x14ac:dyDescent="0.25">
      <c r="A34" s="92">
        <v>29</v>
      </c>
      <c r="B34" s="47" t="s">
        <v>369</v>
      </c>
      <c r="C34" s="34" t="s">
        <v>14</v>
      </c>
      <c r="D34" s="46">
        <v>39844</v>
      </c>
      <c r="E34" s="9" t="s">
        <v>133</v>
      </c>
      <c r="F34" s="47" t="s">
        <v>243</v>
      </c>
      <c r="G34" s="81">
        <v>7</v>
      </c>
      <c r="H34" s="82">
        <v>7</v>
      </c>
      <c r="I34" s="82">
        <v>3</v>
      </c>
      <c r="J34" s="82">
        <v>0</v>
      </c>
      <c r="K34" s="82">
        <v>0</v>
      </c>
      <c r="L34" s="33">
        <f t="shared" si="0"/>
        <v>17</v>
      </c>
      <c r="M34" s="95">
        <f t="shared" si="1"/>
        <v>48.571428571428569</v>
      </c>
      <c r="N34" s="100"/>
    </row>
    <row r="35" spans="1:14" ht="20.100000000000001" customHeight="1" x14ac:dyDescent="0.25">
      <c r="A35" s="91">
        <v>30</v>
      </c>
      <c r="B35" s="49" t="s">
        <v>367</v>
      </c>
      <c r="C35" s="34" t="s">
        <v>14</v>
      </c>
      <c r="D35" s="48">
        <v>39943</v>
      </c>
      <c r="E35" s="37" t="s">
        <v>132</v>
      </c>
      <c r="F35" s="49" t="s">
        <v>240</v>
      </c>
      <c r="G35" s="83">
        <v>7</v>
      </c>
      <c r="H35" s="82">
        <v>0</v>
      </c>
      <c r="I35" s="82">
        <v>3</v>
      </c>
      <c r="J35" s="82">
        <v>0</v>
      </c>
      <c r="K35" s="82">
        <v>7</v>
      </c>
      <c r="L35" s="33">
        <f t="shared" si="0"/>
        <v>17</v>
      </c>
      <c r="M35" s="95">
        <f t="shared" si="1"/>
        <v>48.571428571428569</v>
      </c>
      <c r="N35" s="100"/>
    </row>
    <row r="36" spans="1:14" ht="20.100000000000001" customHeight="1" x14ac:dyDescent="0.25">
      <c r="A36" s="92">
        <v>31</v>
      </c>
      <c r="B36" s="49" t="s">
        <v>345</v>
      </c>
      <c r="C36" s="34" t="s">
        <v>14</v>
      </c>
      <c r="D36" s="45" t="s">
        <v>346</v>
      </c>
      <c r="E36" s="37" t="s">
        <v>126</v>
      </c>
      <c r="F36" s="49" t="s">
        <v>217</v>
      </c>
      <c r="G36" s="87">
        <v>7</v>
      </c>
      <c r="H36" s="88">
        <v>0</v>
      </c>
      <c r="I36" s="88">
        <v>3</v>
      </c>
      <c r="J36" s="88">
        <v>0</v>
      </c>
      <c r="K36" s="88">
        <v>7</v>
      </c>
      <c r="L36" s="33">
        <f t="shared" si="0"/>
        <v>17</v>
      </c>
      <c r="M36" s="95">
        <f t="shared" si="1"/>
        <v>48.571428571428569</v>
      </c>
      <c r="N36" s="59"/>
    </row>
    <row r="37" spans="1:14" ht="20.100000000000001" customHeight="1" x14ac:dyDescent="0.25">
      <c r="A37" s="91">
        <v>32</v>
      </c>
      <c r="B37" s="49" t="s">
        <v>342</v>
      </c>
      <c r="C37" s="34" t="s">
        <v>14</v>
      </c>
      <c r="D37" s="48">
        <v>40093</v>
      </c>
      <c r="E37" s="37" t="s">
        <v>208</v>
      </c>
      <c r="F37" s="49" t="s">
        <v>65</v>
      </c>
      <c r="G37" s="79">
        <v>0</v>
      </c>
      <c r="H37" s="80">
        <v>7</v>
      </c>
      <c r="I37" s="80">
        <v>3</v>
      </c>
      <c r="J37" s="80">
        <v>0</v>
      </c>
      <c r="K37" s="80">
        <v>7</v>
      </c>
      <c r="L37" s="33">
        <f t="shared" si="0"/>
        <v>17</v>
      </c>
      <c r="M37" s="95">
        <f t="shared" si="1"/>
        <v>48.571428571428569</v>
      </c>
      <c r="N37" s="99"/>
    </row>
    <row r="38" spans="1:14" ht="20.100000000000001" customHeight="1" x14ac:dyDescent="0.25">
      <c r="A38" s="92">
        <v>33</v>
      </c>
      <c r="B38" s="74" t="s">
        <v>452</v>
      </c>
      <c r="C38" s="75" t="s">
        <v>14</v>
      </c>
      <c r="D38" s="5"/>
      <c r="E38" s="76" t="s">
        <v>191</v>
      </c>
      <c r="F38" s="5"/>
      <c r="G38" s="89">
        <v>7</v>
      </c>
      <c r="H38" s="89">
        <v>0</v>
      </c>
      <c r="I38" s="89">
        <v>3</v>
      </c>
      <c r="J38" s="89">
        <v>0</v>
      </c>
      <c r="K38" s="89">
        <v>7</v>
      </c>
      <c r="L38" s="77">
        <v>17</v>
      </c>
      <c r="M38" s="95">
        <f t="shared" ref="M38:M56" si="2">L38/35*100</f>
        <v>48.571428571428569</v>
      </c>
      <c r="N38" s="60"/>
    </row>
    <row r="39" spans="1:14" ht="20.100000000000001" customHeight="1" x14ac:dyDescent="0.25">
      <c r="A39" s="91">
        <v>34</v>
      </c>
      <c r="B39" s="47" t="s">
        <v>368</v>
      </c>
      <c r="C39" s="34" t="s">
        <v>14</v>
      </c>
      <c r="D39" s="35">
        <v>39898</v>
      </c>
      <c r="E39" s="9" t="s">
        <v>133</v>
      </c>
      <c r="F39" s="47" t="s">
        <v>243</v>
      </c>
      <c r="G39" s="81">
        <v>0</v>
      </c>
      <c r="H39" s="82">
        <v>0</v>
      </c>
      <c r="I39" s="82">
        <v>2</v>
      </c>
      <c r="J39" s="82">
        <v>7</v>
      </c>
      <c r="K39" s="82">
        <v>7</v>
      </c>
      <c r="L39" s="33">
        <f t="shared" ref="L39:L56" si="3">SUM(G39+H39+I39+J39+K39)</f>
        <v>16</v>
      </c>
      <c r="M39" s="95">
        <f t="shared" si="2"/>
        <v>45.714285714285715</v>
      </c>
      <c r="N39" s="100"/>
    </row>
    <row r="40" spans="1:14" ht="20.100000000000001" customHeight="1" x14ac:dyDescent="0.25">
      <c r="A40" s="92">
        <v>35</v>
      </c>
      <c r="B40" s="47" t="s">
        <v>36</v>
      </c>
      <c r="C40" s="34" t="s">
        <v>14</v>
      </c>
      <c r="D40" s="48">
        <v>40173</v>
      </c>
      <c r="E40" s="9" t="s">
        <v>127</v>
      </c>
      <c r="F40" s="49" t="s">
        <v>35</v>
      </c>
      <c r="G40" s="86">
        <v>0</v>
      </c>
      <c r="H40" s="86">
        <v>0</v>
      </c>
      <c r="I40" s="86">
        <v>7</v>
      </c>
      <c r="J40" s="86">
        <v>7</v>
      </c>
      <c r="K40" s="86">
        <v>0</v>
      </c>
      <c r="L40" s="33">
        <f t="shared" si="3"/>
        <v>14</v>
      </c>
      <c r="M40" s="95">
        <f t="shared" si="2"/>
        <v>40</v>
      </c>
      <c r="N40" s="58"/>
    </row>
    <row r="41" spans="1:14" ht="20.100000000000001" customHeight="1" x14ac:dyDescent="0.25">
      <c r="A41" s="91">
        <v>36</v>
      </c>
      <c r="B41" s="49" t="s">
        <v>347</v>
      </c>
      <c r="C41" s="34" t="s">
        <v>14</v>
      </c>
      <c r="D41" s="48">
        <v>40190</v>
      </c>
      <c r="E41" s="37" t="s">
        <v>126</v>
      </c>
      <c r="F41" s="49" t="s">
        <v>212</v>
      </c>
      <c r="G41" s="84">
        <v>0</v>
      </c>
      <c r="H41" s="84">
        <v>0</v>
      </c>
      <c r="I41" s="84">
        <v>0</v>
      </c>
      <c r="J41" s="84">
        <v>7</v>
      </c>
      <c r="K41" s="84">
        <v>7</v>
      </c>
      <c r="L41" s="33">
        <f t="shared" si="3"/>
        <v>14</v>
      </c>
      <c r="M41" s="95">
        <f t="shared" si="2"/>
        <v>40</v>
      </c>
      <c r="N41" s="55"/>
    </row>
    <row r="42" spans="1:14" ht="20.100000000000001" customHeight="1" x14ac:dyDescent="0.25">
      <c r="A42" s="92">
        <v>37</v>
      </c>
      <c r="B42" s="49" t="s">
        <v>370</v>
      </c>
      <c r="C42" s="34" t="s">
        <v>14</v>
      </c>
      <c r="D42" s="48">
        <v>40027</v>
      </c>
      <c r="E42" s="37" t="s">
        <v>43</v>
      </c>
      <c r="F42" s="49" t="s">
        <v>312</v>
      </c>
      <c r="G42" s="81">
        <v>7</v>
      </c>
      <c r="H42" s="82">
        <v>0</v>
      </c>
      <c r="I42" s="82">
        <v>0</v>
      </c>
      <c r="J42" s="82">
        <v>0</v>
      </c>
      <c r="K42" s="82">
        <v>7</v>
      </c>
      <c r="L42" s="33">
        <f t="shared" si="3"/>
        <v>14</v>
      </c>
      <c r="M42" s="95">
        <f t="shared" si="2"/>
        <v>40</v>
      </c>
      <c r="N42" s="100"/>
    </row>
    <row r="43" spans="1:14" ht="20.100000000000001" customHeight="1" x14ac:dyDescent="0.25">
      <c r="A43" s="91">
        <v>38</v>
      </c>
      <c r="B43" s="32" t="s">
        <v>364</v>
      </c>
      <c r="C43" s="34" t="s">
        <v>14</v>
      </c>
      <c r="D43" s="46">
        <v>39906</v>
      </c>
      <c r="E43" s="9" t="s">
        <v>131</v>
      </c>
      <c r="F43" s="32" t="s">
        <v>301</v>
      </c>
      <c r="G43" s="83">
        <v>0</v>
      </c>
      <c r="H43" s="82">
        <v>0</v>
      </c>
      <c r="I43" s="82">
        <v>0</v>
      </c>
      <c r="J43" s="82">
        <v>7</v>
      </c>
      <c r="K43" s="82">
        <v>7</v>
      </c>
      <c r="L43" s="33">
        <f t="shared" si="3"/>
        <v>14</v>
      </c>
      <c r="M43" s="95">
        <f t="shared" si="2"/>
        <v>40</v>
      </c>
      <c r="N43" s="100"/>
    </row>
    <row r="44" spans="1:14" ht="20.100000000000001" customHeight="1" x14ac:dyDescent="0.25">
      <c r="A44" s="92">
        <v>39</v>
      </c>
      <c r="B44" s="47" t="s">
        <v>351</v>
      </c>
      <c r="C44" s="34" t="s">
        <v>14</v>
      </c>
      <c r="D44" s="46">
        <v>40022</v>
      </c>
      <c r="E44" s="9" t="s">
        <v>129</v>
      </c>
      <c r="F44" s="47" t="s">
        <v>28</v>
      </c>
      <c r="G44" s="81">
        <v>7</v>
      </c>
      <c r="H44" s="82">
        <v>0</v>
      </c>
      <c r="I44" s="82">
        <v>4</v>
      </c>
      <c r="J44" s="82">
        <v>0</v>
      </c>
      <c r="K44" s="82">
        <v>0</v>
      </c>
      <c r="L44" s="33">
        <f t="shared" si="3"/>
        <v>11</v>
      </c>
      <c r="M44" s="95">
        <f t="shared" si="2"/>
        <v>31.428571428571427</v>
      </c>
      <c r="N44" s="100"/>
    </row>
    <row r="45" spans="1:14" ht="20.100000000000001" customHeight="1" x14ac:dyDescent="0.25">
      <c r="A45" s="91">
        <v>40</v>
      </c>
      <c r="B45" s="47" t="s">
        <v>358</v>
      </c>
      <c r="C45" s="34" t="s">
        <v>14</v>
      </c>
      <c r="D45" s="22" t="s">
        <v>359</v>
      </c>
      <c r="E45" s="9" t="s">
        <v>18</v>
      </c>
      <c r="F45" s="47" t="s">
        <v>229</v>
      </c>
      <c r="G45" s="81">
        <v>7</v>
      </c>
      <c r="H45" s="82">
        <v>0</v>
      </c>
      <c r="I45" s="82">
        <v>0</v>
      </c>
      <c r="J45" s="82">
        <v>0</v>
      </c>
      <c r="K45" s="82">
        <v>4</v>
      </c>
      <c r="L45" s="33">
        <f t="shared" si="3"/>
        <v>11</v>
      </c>
      <c r="M45" s="95">
        <f t="shared" si="2"/>
        <v>31.428571428571427</v>
      </c>
      <c r="N45" s="100"/>
    </row>
    <row r="46" spans="1:14" ht="20.100000000000001" customHeight="1" x14ac:dyDescent="0.25">
      <c r="A46" s="92">
        <v>41</v>
      </c>
      <c r="B46" s="32" t="s">
        <v>380</v>
      </c>
      <c r="C46" s="34" t="s">
        <v>14</v>
      </c>
      <c r="D46" s="46">
        <v>40086</v>
      </c>
      <c r="E46" s="9" t="s">
        <v>135</v>
      </c>
      <c r="F46" s="47" t="s">
        <v>264</v>
      </c>
      <c r="G46" s="82">
        <v>0</v>
      </c>
      <c r="H46" s="82">
        <v>0</v>
      </c>
      <c r="I46" s="82">
        <v>4</v>
      </c>
      <c r="J46" s="82">
        <v>0</v>
      </c>
      <c r="K46" s="82">
        <v>7</v>
      </c>
      <c r="L46" s="33">
        <f t="shared" si="3"/>
        <v>11</v>
      </c>
      <c r="M46" s="95">
        <f t="shared" si="2"/>
        <v>31.428571428571427</v>
      </c>
      <c r="N46" s="100"/>
    </row>
    <row r="47" spans="1:14" ht="20.100000000000001" customHeight="1" x14ac:dyDescent="0.25">
      <c r="A47" s="91">
        <v>42</v>
      </c>
      <c r="B47" s="49" t="s">
        <v>376</v>
      </c>
      <c r="C47" s="34" t="s">
        <v>14</v>
      </c>
      <c r="D47" s="48">
        <v>39916</v>
      </c>
      <c r="E47" s="9" t="s">
        <v>134</v>
      </c>
      <c r="F47" s="49" t="s">
        <v>377</v>
      </c>
      <c r="G47" s="82">
        <v>7</v>
      </c>
      <c r="H47" s="82">
        <v>0</v>
      </c>
      <c r="I47" s="82">
        <v>3</v>
      </c>
      <c r="J47" s="82">
        <v>0</v>
      </c>
      <c r="K47" s="82">
        <v>0</v>
      </c>
      <c r="L47" s="33">
        <f t="shared" si="3"/>
        <v>10</v>
      </c>
      <c r="M47" s="95">
        <f t="shared" si="2"/>
        <v>28.571428571428569</v>
      </c>
      <c r="N47" s="100"/>
    </row>
    <row r="48" spans="1:14" ht="20.100000000000001" customHeight="1" x14ac:dyDescent="0.25">
      <c r="A48" s="92">
        <v>43</v>
      </c>
      <c r="B48" s="6" t="s">
        <v>337</v>
      </c>
      <c r="C48" s="34" t="s">
        <v>14</v>
      </c>
      <c r="D48" s="35">
        <v>40092</v>
      </c>
      <c r="E48" s="9" t="s">
        <v>20</v>
      </c>
      <c r="F48" s="49" t="s">
        <v>23</v>
      </c>
      <c r="G48" s="83">
        <v>7</v>
      </c>
      <c r="H48" s="83">
        <v>0</v>
      </c>
      <c r="I48" s="83">
        <v>3</v>
      </c>
      <c r="J48" s="83">
        <v>0</v>
      </c>
      <c r="K48" s="83">
        <v>0</v>
      </c>
      <c r="L48" s="33">
        <f t="shared" si="3"/>
        <v>10</v>
      </c>
      <c r="M48" s="95">
        <f t="shared" si="2"/>
        <v>28.571428571428569</v>
      </c>
      <c r="N48" s="57"/>
    </row>
    <row r="49" spans="1:14" ht="20.100000000000001" customHeight="1" x14ac:dyDescent="0.25">
      <c r="A49" s="91">
        <v>44</v>
      </c>
      <c r="B49" s="49" t="s">
        <v>350</v>
      </c>
      <c r="C49" s="34" t="s">
        <v>14</v>
      </c>
      <c r="D49" s="48">
        <v>39828</v>
      </c>
      <c r="E49" s="9" t="s">
        <v>127</v>
      </c>
      <c r="F49" s="49" t="s">
        <v>35</v>
      </c>
      <c r="G49" s="81">
        <v>0</v>
      </c>
      <c r="H49" s="82">
        <v>0</v>
      </c>
      <c r="I49" s="82">
        <v>0</v>
      </c>
      <c r="J49" s="82">
        <v>0</v>
      </c>
      <c r="K49" s="82">
        <v>7</v>
      </c>
      <c r="L49" s="33">
        <f t="shared" si="3"/>
        <v>7</v>
      </c>
      <c r="M49" s="95">
        <f t="shared" si="2"/>
        <v>20</v>
      </c>
      <c r="N49" s="100"/>
    </row>
    <row r="50" spans="1:14" ht="20.100000000000001" customHeight="1" x14ac:dyDescent="0.25">
      <c r="A50" s="92">
        <v>45</v>
      </c>
      <c r="B50" s="49" t="s">
        <v>344</v>
      </c>
      <c r="C50" s="34" t="s">
        <v>14</v>
      </c>
      <c r="D50" s="48">
        <v>39450</v>
      </c>
      <c r="E50" s="37" t="s">
        <v>208</v>
      </c>
      <c r="F50" s="49" t="s">
        <v>60</v>
      </c>
      <c r="G50" s="79">
        <v>0</v>
      </c>
      <c r="H50" s="80">
        <v>0</v>
      </c>
      <c r="I50" s="80">
        <v>0</v>
      </c>
      <c r="J50" s="80">
        <v>0</v>
      </c>
      <c r="K50" s="80">
        <v>7</v>
      </c>
      <c r="L50" s="33">
        <f t="shared" si="3"/>
        <v>7</v>
      </c>
      <c r="M50" s="95">
        <f t="shared" si="2"/>
        <v>20</v>
      </c>
      <c r="N50" s="99"/>
    </row>
    <row r="51" spans="1:14" ht="20.100000000000001" customHeight="1" x14ac:dyDescent="0.25">
      <c r="A51" s="91">
        <v>46</v>
      </c>
      <c r="B51" s="6" t="s">
        <v>352</v>
      </c>
      <c r="C51" s="34" t="s">
        <v>14</v>
      </c>
      <c r="D51" s="35">
        <v>39967</v>
      </c>
      <c r="E51" s="9" t="s">
        <v>129</v>
      </c>
      <c r="F51" s="6" t="s">
        <v>353</v>
      </c>
      <c r="G51" s="81">
        <v>0</v>
      </c>
      <c r="H51" s="82">
        <v>0</v>
      </c>
      <c r="I51" s="82">
        <v>0</v>
      </c>
      <c r="J51" s="82">
        <v>0</v>
      </c>
      <c r="K51" s="82">
        <v>7</v>
      </c>
      <c r="L51" s="33">
        <f t="shared" si="3"/>
        <v>7</v>
      </c>
      <c r="M51" s="95">
        <f t="shared" si="2"/>
        <v>20</v>
      </c>
      <c r="N51" s="100"/>
    </row>
    <row r="52" spans="1:14" ht="20.100000000000001" customHeight="1" x14ac:dyDescent="0.25">
      <c r="A52" s="92">
        <v>47</v>
      </c>
      <c r="B52" s="32" t="s">
        <v>381</v>
      </c>
      <c r="C52" s="34" t="s">
        <v>14</v>
      </c>
      <c r="D52" s="46">
        <v>40198</v>
      </c>
      <c r="E52" s="9" t="s">
        <v>135</v>
      </c>
      <c r="F52" s="47" t="s">
        <v>260</v>
      </c>
      <c r="G52" s="82">
        <v>0</v>
      </c>
      <c r="H52" s="82">
        <v>0</v>
      </c>
      <c r="I52" s="82">
        <v>4</v>
      </c>
      <c r="J52" s="82">
        <v>0</v>
      </c>
      <c r="K52" s="82">
        <v>0</v>
      </c>
      <c r="L52" s="33">
        <f t="shared" si="3"/>
        <v>4</v>
      </c>
      <c r="M52" s="95">
        <f t="shared" si="2"/>
        <v>11.428571428571429</v>
      </c>
      <c r="N52" s="100"/>
    </row>
    <row r="53" spans="1:14" ht="20.100000000000001" customHeight="1" x14ac:dyDescent="0.25">
      <c r="A53" s="91">
        <v>48</v>
      </c>
      <c r="B53" s="47" t="s">
        <v>341</v>
      </c>
      <c r="C53" s="34" t="s">
        <v>14</v>
      </c>
      <c r="D53" s="46">
        <v>40026</v>
      </c>
      <c r="E53" s="9" t="s">
        <v>125</v>
      </c>
      <c r="F53" s="47" t="s">
        <v>41</v>
      </c>
      <c r="G53" s="83">
        <v>0</v>
      </c>
      <c r="H53" s="83">
        <v>0</v>
      </c>
      <c r="I53" s="83">
        <v>4</v>
      </c>
      <c r="J53" s="83">
        <v>0</v>
      </c>
      <c r="K53" s="83">
        <v>0</v>
      </c>
      <c r="L53" s="33">
        <f t="shared" si="3"/>
        <v>4</v>
      </c>
      <c r="M53" s="95">
        <f t="shared" si="2"/>
        <v>11.428571428571429</v>
      </c>
      <c r="N53" s="57"/>
    </row>
    <row r="54" spans="1:14" ht="20.100000000000001" customHeight="1" x14ac:dyDescent="0.25">
      <c r="A54" s="92">
        <v>49</v>
      </c>
      <c r="B54" s="49" t="s">
        <v>378</v>
      </c>
      <c r="C54" s="34" t="s">
        <v>14</v>
      </c>
      <c r="D54" s="48">
        <v>39900</v>
      </c>
      <c r="E54" s="9" t="s">
        <v>134</v>
      </c>
      <c r="F54" s="49" t="s">
        <v>377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33">
        <f t="shared" si="3"/>
        <v>0</v>
      </c>
      <c r="M54" s="95">
        <f t="shared" si="2"/>
        <v>0</v>
      </c>
      <c r="N54" s="100"/>
    </row>
    <row r="55" spans="1:14" ht="20.100000000000001" customHeight="1" x14ac:dyDescent="0.25">
      <c r="A55" s="91">
        <v>50</v>
      </c>
      <c r="B55" s="32" t="s">
        <v>361</v>
      </c>
      <c r="C55" s="34" t="s">
        <v>14</v>
      </c>
      <c r="D55" s="48">
        <v>39821</v>
      </c>
      <c r="E55" s="37" t="s">
        <v>362</v>
      </c>
      <c r="F55" s="49" t="s">
        <v>363</v>
      </c>
      <c r="G55" s="81">
        <v>0</v>
      </c>
      <c r="H55" s="82">
        <v>0</v>
      </c>
      <c r="I55" s="82">
        <v>0</v>
      </c>
      <c r="J55" s="82">
        <v>0</v>
      </c>
      <c r="K55" s="82">
        <v>0</v>
      </c>
      <c r="L55" s="33">
        <f t="shared" si="3"/>
        <v>0</v>
      </c>
      <c r="M55" s="95">
        <f t="shared" si="2"/>
        <v>0</v>
      </c>
      <c r="N55" s="100"/>
    </row>
    <row r="56" spans="1:14" ht="20.100000000000001" customHeight="1" x14ac:dyDescent="0.25">
      <c r="A56" s="92">
        <v>51</v>
      </c>
      <c r="B56" s="47" t="s">
        <v>338</v>
      </c>
      <c r="C56" s="34" t="s">
        <v>14</v>
      </c>
      <c r="D56" s="35">
        <v>39917</v>
      </c>
      <c r="E56" s="9" t="s">
        <v>125</v>
      </c>
      <c r="F56" s="6" t="s">
        <v>339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33">
        <f t="shared" si="3"/>
        <v>0</v>
      </c>
      <c r="M56" s="95">
        <f t="shared" si="2"/>
        <v>0</v>
      </c>
      <c r="N56" s="56"/>
    </row>
    <row r="58" spans="1:14" ht="20.100000000000001" customHeight="1" x14ac:dyDescent="0.3">
      <c r="C58" s="18" t="s">
        <v>66</v>
      </c>
    </row>
    <row r="59" spans="1:14" ht="20.100000000000001" customHeight="1" x14ac:dyDescent="0.25">
      <c r="C59" s="19" t="s">
        <v>485</v>
      </c>
    </row>
    <row r="60" spans="1:14" ht="20.100000000000001" customHeight="1" x14ac:dyDescent="0.3">
      <c r="C60" s="18" t="s">
        <v>484</v>
      </c>
      <c r="D60" s="18"/>
      <c r="E60" s="124" t="s">
        <v>483</v>
      </c>
      <c r="F60" s="124" t="s">
        <v>482</v>
      </c>
    </row>
    <row r="61" spans="1:14" ht="20.100000000000001" customHeight="1" x14ac:dyDescent="0.25">
      <c r="C61" s="19"/>
      <c r="E61" s="124" t="s">
        <v>481</v>
      </c>
      <c r="F61" s="124" t="s">
        <v>480</v>
      </c>
    </row>
    <row r="62" spans="1:14" ht="20.100000000000001" customHeight="1" x14ac:dyDescent="0.3">
      <c r="C62" s="18"/>
      <c r="E62" s="124" t="s">
        <v>479</v>
      </c>
      <c r="F62" s="124" t="s">
        <v>478</v>
      </c>
    </row>
    <row r="63" spans="1:14" ht="20.100000000000001" customHeight="1" x14ac:dyDescent="0.25">
      <c r="C63" s="19"/>
      <c r="E63" s="124" t="s">
        <v>477</v>
      </c>
      <c r="F63" s="124" t="s">
        <v>476</v>
      </c>
    </row>
    <row r="64" spans="1:14" ht="20.100000000000001" customHeight="1" x14ac:dyDescent="0.3">
      <c r="C64" s="18"/>
      <c r="E64" s="124" t="s">
        <v>475</v>
      </c>
      <c r="F64" s="124" t="s">
        <v>474</v>
      </c>
    </row>
    <row r="65" spans="3:6" ht="20.100000000000001" customHeight="1" x14ac:dyDescent="0.25">
      <c r="C65" s="20"/>
      <c r="E65" s="124" t="s">
        <v>355</v>
      </c>
      <c r="F65" s="124" t="s">
        <v>473</v>
      </c>
    </row>
    <row r="66" spans="3:6" ht="20.100000000000001" customHeight="1" x14ac:dyDescent="0.25">
      <c r="E66" s="124" t="s">
        <v>297</v>
      </c>
      <c r="F66" s="124" t="s">
        <v>472</v>
      </c>
    </row>
    <row r="67" spans="3:6" ht="20.100000000000001" customHeight="1" x14ac:dyDescent="0.25">
      <c r="E67" s="124" t="s">
        <v>471</v>
      </c>
      <c r="F67" s="124" t="s">
        <v>470</v>
      </c>
    </row>
    <row r="68" spans="3:6" ht="20.100000000000001" customHeight="1" x14ac:dyDescent="0.25">
      <c r="E68" s="124" t="s">
        <v>469</v>
      </c>
      <c r="F68" s="124" t="s">
        <v>468</v>
      </c>
    </row>
    <row r="69" spans="3:6" ht="20.100000000000001" customHeight="1" x14ac:dyDescent="0.25">
      <c r="E69" s="124" t="s">
        <v>467</v>
      </c>
      <c r="F69" s="124" t="s">
        <v>466</v>
      </c>
    </row>
    <row r="70" spans="3:6" ht="20.100000000000001" customHeight="1" x14ac:dyDescent="0.25">
      <c r="E70" s="124" t="s">
        <v>465</v>
      </c>
      <c r="F70" s="124" t="s">
        <v>464</v>
      </c>
    </row>
    <row r="71" spans="3:6" ht="20.100000000000001" customHeight="1" x14ac:dyDescent="0.25">
      <c r="E71" s="124" t="s">
        <v>463</v>
      </c>
      <c r="F71" s="124" t="s">
        <v>462</v>
      </c>
    </row>
    <row r="72" spans="3:6" ht="20.100000000000001" customHeight="1" x14ac:dyDescent="0.25">
      <c r="E72" s="124" t="s">
        <v>461</v>
      </c>
      <c r="F72" s="124" t="s">
        <v>460</v>
      </c>
    </row>
    <row r="73" spans="3:6" ht="20.100000000000001" customHeight="1" x14ac:dyDescent="0.25">
      <c r="E73" s="124" t="s">
        <v>459</v>
      </c>
      <c r="F73" s="124" t="s">
        <v>458</v>
      </c>
    </row>
    <row r="74" spans="3:6" ht="20.100000000000001" customHeight="1" x14ac:dyDescent="0.25">
      <c r="E74" s="124" t="s">
        <v>457</v>
      </c>
      <c r="F74" s="123"/>
    </row>
  </sheetData>
  <sortState ref="A5:N56">
    <sortCondition descending="1" ref="L5:L56"/>
  </sortState>
  <mergeCells count="3">
    <mergeCell ref="A3:N3"/>
    <mergeCell ref="A1:N1"/>
    <mergeCell ref="A2:N2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85" zoomScaleNormal="85" workbookViewId="0">
      <selection activeCell="N15" sqref="N15:N16"/>
    </sheetView>
  </sheetViews>
  <sheetFormatPr defaultRowHeight="20.100000000000001" customHeight="1" x14ac:dyDescent="0.25"/>
  <cols>
    <col min="1" max="1" width="7" customWidth="1"/>
    <col min="2" max="2" width="31.7109375" customWidth="1"/>
    <col min="3" max="3" width="11.140625" customWidth="1"/>
    <col min="4" max="4" width="14" customWidth="1"/>
    <col min="5" max="5" width="19.5703125" customWidth="1"/>
    <col min="6" max="6" width="33.5703125" customWidth="1"/>
    <col min="7" max="11" width="9.140625" style="112"/>
    <col min="13" max="13" width="12" style="96" customWidth="1"/>
    <col min="14" max="14" width="12.28515625" customWidth="1"/>
  </cols>
  <sheetData>
    <row r="1" spans="1:14" ht="20.100000000000001" customHeight="1" x14ac:dyDescent="0.25">
      <c r="A1" s="311" t="s">
        <v>67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20.100000000000001" customHeight="1" x14ac:dyDescent="0.25">
      <c r="A2" s="312" t="s">
        <v>13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20.100000000000001" customHeight="1" x14ac:dyDescent="0.25">
      <c r="A3" s="312" t="s">
        <v>68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</row>
    <row r="5" spans="1:14" ht="20.100000000000001" customHeight="1" x14ac:dyDescent="0.25">
      <c r="A5" s="41" t="s">
        <v>1</v>
      </c>
      <c r="B5" s="40" t="s">
        <v>2</v>
      </c>
      <c r="C5" s="41" t="s">
        <v>3</v>
      </c>
      <c r="D5" s="40" t="s">
        <v>4</v>
      </c>
      <c r="E5" s="40" t="s">
        <v>5</v>
      </c>
      <c r="F5" s="40" t="s">
        <v>6</v>
      </c>
      <c r="G5" s="66">
        <v>1</v>
      </c>
      <c r="H5" s="113">
        <v>2</v>
      </c>
      <c r="I5" s="113">
        <v>3</v>
      </c>
      <c r="J5" s="113">
        <v>4</v>
      </c>
      <c r="K5" s="113">
        <v>5</v>
      </c>
      <c r="L5" s="40" t="s">
        <v>7</v>
      </c>
      <c r="M5" s="117" t="s">
        <v>8</v>
      </c>
      <c r="N5" s="41" t="s">
        <v>9</v>
      </c>
    </row>
    <row r="6" spans="1:14" ht="20.100000000000001" customHeight="1" x14ac:dyDescent="0.25">
      <c r="A6" s="4">
        <v>1</v>
      </c>
      <c r="B6" s="49" t="s">
        <v>385</v>
      </c>
      <c r="C6" s="24" t="s">
        <v>14</v>
      </c>
      <c r="D6" s="48">
        <v>39717</v>
      </c>
      <c r="E6" s="32" t="s">
        <v>386</v>
      </c>
      <c r="F6" s="32" t="s">
        <v>387</v>
      </c>
      <c r="G6" s="110">
        <v>7</v>
      </c>
      <c r="H6" s="110">
        <v>7</v>
      </c>
      <c r="I6" s="110">
        <v>7</v>
      </c>
      <c r="J6" s="110">
        <v>7</v>
      </c>
      <c r="K6" s="110">
        <v>7</v>
      </c>
      <c r="L6" s="28">
        <f t="shared" ref="L6:L19" si="0">SUM(G6+H6+I6+J6+K6)</f>
        <v>35</v>
      </c>
      <c r="M6" s="118">
        <f t="shared" ref="M6:M45" si="1">L6/35*100</f>
        <v>100</v>
      </c>
      <c r="N6" s="38" t="s">
        <v>453</v>
      </c>
    </row>
    <row r="7" spans="1:14" ht="20.100000000000001" customHeight="1" x14ac:dyDescent="0.25">
      <c r="A7" s="4">
        <v>2</v>
      </c>
      <c r="B7" s="47" t="s">
        <v>421</v>
      </c>
      <c r="C7" s="24" t="s">
        <v>14</v>
      </c>
      <c r="D7" s="46">
        <v>39857</v>
      </c>
      <c r="E7" s="47" t="s">
        <v>20</v>
      </c>
      <c r="F7" s="49" t="s">
        <v>22</v>
      </c>
      <c r="G7" s="110">
        <v>7</v>
      </c>
      <c r="H7" s="110">
        <v>7</v>
      </c>
      <c r="I7" s="110">
        <v>7</v>
      </c>
      <c r="J7" s="110">
        <v>7</v>
      </c>
      <c r="K7" s="110">
        <v>7</v>
      </c>
      <c r="L7" s="28">
        <f t="shared" si="0"/>
        <v>35</v>
      </c>
      <c r="M7" s="118">
        <f t="shared" si="1"/>
        <v>100</v>
      </c>
      <c r="N7" s="38" t="s">
        <v>529</v>
      </c>
    </row>
    <row r="8" spans="1:14" ht="20.100000000000001" customHeight="1" x14ac:dyDescent="0.25">
      <c r="A8" s="4">
        <v>3</v>
      </c>
      <c r="B8" s="49" t="s">
        <v>434</v>
      </c>
      <c r="C8" s="24" t="s">
        <v>14</v>
      </c>
      <c r="D8" s="48">
        <v>39817</v>
      </c>
      <c r="E8" s="49" t="s">
        <v>386</v>
      </c>
      <c r="F8" s="49" t="s">
        <v>387</v>
      </c>
      <c r="G8" s="110">
        <v>2</v>
      </c>
      <c r="H8" s="110">
        <v>7</v>
      </c>
      <c r="I8" s="110">
        <v>7</v>
      </c>
      <c r="J8" s="110">
        <v>7</v>
      </c>
      <c r="K8" s="110">
        <v>7</v>
      </c>
      <c r="L8" s="28">
        <f t="shared" si="0"/>
        <v>30</v>
      </c>
      <c r="M8" s="118">
        <f t="shared" si="1"/>
        <v>85.714285714285708</v>
      </c>
      <c r="N8" s="38" t="s">
        <v>529</v>
      </c>
    </row>
    <row r="9" spans="1:14" ht="20.100000000000001" customHeight="1" x14ac:dyDescent="0.25">
      <c r="A9" s="4">
        <v>4</v>
      </c>
      <c r="B9" s="32" t="s">
        <v>388</v>
      </c>
      <c r="C9" s="24" t="s">
        <v>14</v>
      </c>
      <c r="D9" s="48">
        <v>39702</v>
      </c>
      <c r="E9" s="32" t="s">
        <v>386</v>
      </c>
      <c r="F9" s="32" t="s">
        <v>387</v>
      </c>
      <c r="G9" s="114">
        <v>2</v>
      </c>
      <c r="H9" s="114">
        <v>7</v>
      </c>
      <c r="I9" s="114">
        <v>7</v>
      </c>
      <c r="J9" s="114">
        <v>7</v>
      </c>
      <c r="K9" s="114">
        <v>7</v>
      </c>
      <c r="L9" s="28">
        <f t="shared" si="0"/>
        <v>30</v>
      </c>
      <c r="M9" s="118">
        <f t="shared" si="1"/>
        <v>85.714285714285708</v>
      </c>
      <c r="N9" s="38" t="s">
        <v>529</v>
      </c>
    </row>
    <row r="10" spans="1:14" ht="20.100000000000001" customHeight="1" x14ac:dyDescent="0.25">
      <c r="A10" s="4">
        <v>5</v>
      </c>
      <c r="B10" s="49" t="s">
        <v>390</v>
      </c>
      <c r="C10" s="24" t="s">
        <v>14</v>
      </c>
      <c r="D10" s="48">
        <v>39743</v>
      </c>
      <c r="E10" s="49" t="s">
        <v>386</v>
      </c>
      <c r="F10" s="49" t="s">
        <v>391</v>
      </c>
      <c r="G10" s="68">
        <v>2</v>
      </c>
      <c r="H10" s="115">
        <v>7</v>
      </c>
      <c r="I10" s="115">
        <v>7</v>
      </c>
      <c r="J10" s="115">
        <v>7</v>
      </c>
      <c r="K10" s="115">
        <v>7</v>
      </c>
      <c r="L10" s="28">
        <f t="shared" si="0"/>
        <v>30</v>
      </c>
      <c r="M10" s="118">
        <f t="shared" si="1"/>
        <v>85.714285714285708</v>
      </c>
      <c r="N10" s="38" t="s">
        <v>529</v>
      </c>
    </row>
    <row r="11" spans="1:14" ht="20.100000000000001" customHeight="1" x14ac:dyDescent="0.25">
      <c r="A11" s="4">
        <v>6</v>
      </c>
      <c r="B11" s="49" t="s">
        <v>64</v>
      </c>
      <c r="C11" s="24" t="s">
        <v>14</v>
      </c>
      <c r="D11" s="48">
        <v>39600</v>
      </c>
      <c r="E11" s="49" t="s">
        <v>386</v>
      </c>
      <c r="F11" s="32" t="s">
        <v>387</v>
      </c>
      <c r="G11" s="68">
        <v>1</v>
      </c>
      <c r="H11" s="115">
        <v>7</v>
      </c>
      <c r="I11" s="115">
        <v>7</v>
      </c>
      <c r="J11" s="115">
        <v>7</v>
      </c>
      <c r="K11" s="115">
        <v>7</v>
      </c>
      <c r="L11" s="28">
        <f t="shared" si="0"/>
        <v>29</v>
      </c>
      <c r="M11" s="118">
        <f t="shared" si="1"/>
        <v>82.857142857142861</v>
      </c>
      <c r="N11" s="38" t="s">
        <v>529</v>
      </c>
    </row>
    <row r="12" spans="1:14" ht="20.100000000000001" customHeight="1" x14ac:dyDescent="0.25">
      <c r="A12" s="4">
        <v>7</v>
      </c>
      <c r="B12" s="49" t="s">
        <v>389</v>
      </c>
      <c r="C12" s="24" t="s">
        <v>14</v>
      </c>
      <c r="D12" s="48">
        <v>39604</v>
      </c>
      <c r="E12" s="49" t="s">
        <v>386</v>
      </c>
      <c r="F12" s="32" t="s">
        <v>387</v>
      </c>
      <c r="G12" s="110">
        <v>0</v>
      </c>
      <c r="H12" s="110">
        <v>7</v>
      </c>
      <c r="I12" s="110">
        <v>7</v>
      </c>
      <c r="J12" s="110">
        <v>7</v>
      </c>
      <c r="K12" s="110">
        <v>7</v>
      </c>
      <c r="L12" s="28">
        <f t="shared" si="0"/>
        <v>28</v>
      </c>
      <c r="M12" s="118">
        <f t="shared" si="1"/>
        <v>80</v>
      </c>
      <c r="N12" s="38" t="s">
        <v>529</v>
      </c>
    </row>
    <row r="13" spans="1:14" ht="20.100000000000001" customHeight="1" x14ac:dyDescent="0.25">
      <c r="A13" s="4">
        <v>8</v>
      </c>
      <c r="B13" s="174" t="s">
        <v>401</v>
      </c>
      <c r="C13" s="175" t="s">
        <v>14</v>
      </c>
      <c r="D13" s="176">
        <v>40004</v>
      </c>
      <c r="E13" s="177" t="s">
        <v>18</v>
      </c>
      <c r="F13" s="177" t="s">
        <v>400</v>
      </c>
      <c r="G13" s="178">
        <v>0</v>
      </c>
      <c r="H13" s="179">
        <v>6</v>
      </c>
      <c r="I13" s="179">
        <v>7</v>
      </c>
      <c r="J13" s="179">
        <v>7</v>
      </c>
      <c r="K13" s="179">
        <v>6</v>
      </c>
      <c r="L13" s="180">
        <f t="shared" si="0"/>
        <v>26</v>
      </c>
      <c r="M13" s="181">
        <f t="shared" si="1"/>
        <v>74.285714285714292</v>
      </c>
      <c r="N13" s="182" t="s">
        <v>529</v>
      </c>
    </row>
    <row r="14" spans="1:14" ht="20.100000000000001" customHeight="1" x14ac:dyDescent="0.25">
      <c r="A14" s="4">
        <v>9</v>
      </c>
      <c r="B14" s="49" t="s">
        <v>396</v>
      </c>
      <c r="C14" s="24" t="s">
        <v>14</v>
      </c>
      <c r="D14" s="48">
        <v>39583</v>
      </c>
      <c r="E14" s="49" t="s">
        <v>394</v>
      </c>
      <c r="F14" s="32" t="s">
        <v>38</v>
      </c>
      <c r="G14" s="68">
        <v>1</v>
      </c>
      <c r="H14" s="115">
        <v>7</v>
      </c>
      <c r="I14" s="115">
        <v>7</v>
      </c>
      <c r="J14" s="115">
        <v>4</v>
      </c>
      <c r="K14" s="115">
        <v>6</v>
      </c>
      <c r="L14" s="28">
        <f t="shared" si="0"/>
        <v>25</v>
      </c>
      <c r="M14" s="118">
        <f t="shared" si="1"/>
        <v>71.428571428571431</v>
      </c>
      <c r="N14" s="38" t="s">
        <v>529</v>
      </c>
    </row>
    <row r="15" spans="1:14" ht="20.100000000000001" customHeight="1" x14ac:dyDescent="0.25">
      <c r="A15" s="4">
        <v>10</v>
      </c>
      <c r="B15" s="49" t="s">
        <v>392</v>
      </c>
      <c r="C15" s="24" t="s">
        <v>14</v>
      </c>
      <c r="D15" s="48">
        <v>39652</v>
      </c>
      <c r="E15" s="49" t="s">
        <v>386</v>
      </c>
      <c r="F15" s="49" t="s">
        <v>387</v>
      </c>
      <c r="G15" s="68">
        <v>1</v>
      </c>
      <c r="H15" s="115">
        <v>7</v>
      </c>
      <c r="I15" s="115">
        <v>2</v>
      </c>
      <c r="J15" s="115">
        <v>7</v>
      </c>
      <c r="K15" s="115">
        <v>7</v>
      </c>
      <c r="L15" s="28">
        <f t="shared" si="0"/>
        <v>24</v>
      </c>
      <c r="M15" s="118">
        <f t="shared" si="1"/>
        <v>68.571428571428569</v>
      </c>
      <c r="N15" s="38" t="s">
        <v>529</v>
      </c>
    </row>
    <row r="16" spans="1:14" ht="20.100000000000001" customHeight="1" x14ac:dyDescent="0.25">
      <c r="A16" s="4">
        <v>11</v>
      </c>
      <c r="B16" s="49" t="s">
        <v>402</v>
      </c>
      <c r="C16" s="24" t="s">
        <v>14</v>
      </c>
      <c r="D16" s="46">
        <v>39656</v>
      </c>
      <c r="E16" s="47" t="s">
        <v>18</v>
      </c>
      <c r="F16" s="168" t="s">
        <v>510</v>
      </c>
      <c r="G16" s="68">
        <v>0</v>
      </c>
      <c r="H16" s="115">
        <v>4</v>
      </c>
      <c r="I16" s="115">
        <v>7</v>
      </c>
      <c r="J16" s="115">
        <v>7</v>
      </c>
      <c r="K16" s="115">
        <v>5</v>
      </c>
      <c r="L16" s="28">
        <f t="shared" si="0"/>
        <v>23</v>
      </c>
      <c r="M16" s="118">
        <f t="shared" si="1"/>
        <v>65.714285714285708</v>
      </c>
      <c r="N16" s="38" t="s">
        <v>529</v>
      </c>
    </row>
    <row r="17" spans="1:14" ht="20.100000000000001" customHeight="1" x14ac:dyDescent="0.25">
      <c r="A17" s="4">
        <v>12</v>
      </c>
      <c r="B17" s="49" t="s">
        <v>397</v>
      </c>
      <c r="C17" s="24" t="s">
        <v>14</v>
      </c>
      <c r="D17" s="48">
        <v>39624</v>
      </c>
      <c r="E17" s="32" t="s">
        <v>394</v>
      </c>
      <c r="F17" s="32" t="s">
        <v>398</v>
      </c>
      <c r="G17" s="68">
        <v>0</v>
      </c>
      <c r="H17" s="115">
        <v>7</v>
      </c>
      <c r="I17" s="115">
        <v>3</v>
      </c>
      <c r="J17" s="115">
        <v>3</v>
      </c>
      <c r="K17" s="115">
        <v>7</v>
      </c>
      <c r="L17" s="28">
        <f t="shared" si="0"/>
        <v>20</v>
      </c>
      <c r="M17" s="118">
        <f t="shared" si="1"/>
        <v>57.142857142857139</v>
      </c>
      <c r="N17" s="38"/>
    </row>
    <row r="18" spans="1:14" ht="20.100000000000001" customHeight="1" x14ac:dyDescent="0.25">
      <c r="A18" s="4">
        <v>13</v>
      </c>
      <c r="B18" s="32" t="s">
        <v>393</v>
      </c>
      <c r="C18" s="24" t="s">
        <v>14</v>
      </c>
      <c r="D18" s="36">
        <v>39731</v>
      </c>
      <c r="E18" s="32" t="s">
        <v>394</v>
      </c>
      <c r="F18" s="32" t="s">
        <v>395</v>
      </c>
      <c r="G18" s="68">
        <v>0</v>
      </c>
      <c r="H18" s="115">
        <v>7</v>
      </c>
      <c r="I18" s="115">
        <v>7</v>
      </c>
      <c r="J18" s="115">
        <v>3</v>
      </c>
      <c r="K18" s="115">
        <v>3</v>
      </c>
      <c r="L18" s="28">
        <f t="shared" si="0"/>
        <v>20</v>
      </c>
      <c r="M18" s="118">
        <f t="shared" si="1"/>
        <v>57.142857142857139</v>
      </c>
      <c r="N18" s="33"/>
    </row>
    <row r="19" spans="1:14" ht="20.100000000000001" customHeight="1" x14ac:dyDescent="0.25">
      <c r="A19" s="4">
        <v>14</v>
      </c>
      <c r="B19" s="49" t="s">
        <v>429</v>
      </c>
      <c r="C19" s="24" t="s">
        <v>14</v>
      </c>
      <c r="D19" s="48">
        <v>39678</v>
      </c>
      <c r="E19" s="49" t="s">
        <v>126</v>
      </c>
      <c r="F19" s="32" t="s">
        <v>31</v>
      </c>
      <c r="G19" s="109">
        <v>1</v>
      </c>
      <c r="H19" s="109">
        <v>7</v>
      </c>
      <c r="I19" s="109">
        <v>7</v>
      </c>
      <c r="J19" s="109">
        <v>0</v>
      </c>
      <c r="K19" s="109">
        <v>0</v>
      </c>
      <c r="L19" s="28">
        <f t="shared" si="0"/>
        <v>15</v>
      </c>
      <c r="M19" s="118">
        <f t="shared" si="1"/>
        <v>42.857142857142854</v>
      </c>
      <c r="N19" s="3"/>
    </row>
    <row r="20" spans="1:14" ht="20.100000000000001" customHeight="1" x14ac:dyDescent="0.25">
      <c r="A20" s="4">
        <v>15</v>
      </c>
      <c r="B20" s="177" t="s">
        <v>423</v>
      </c>
      <c r="C20" s="175" t="s">
        <v>14</v>
      </c>
      <c r="D20" s="176">
        <v>39711</v>
      </c>
      <c r="E20" s="177" t="s">
        <v>20</v>
      </c>
      <c r="F20" s="174" t="s">
        <v>22</v>
      </c>
      <c r="G20" s="192">
        <v>6</v>
      </c>
      <c r="H20" s="192">
        <v>4</v>
      </c>
      <c r="I20" s="192">
        <v>0</v>
      </c>
      <c r="J20" s="192">
        <v>0</v>
      </c>
      <c r="K20" s="192">
        <v>4</v>
      </c>
      <c r="L20" s="180">
        <f>SUM(G20:K20)</f>
        <v>14</v>
      </c>
      <c r="M20" s="181">
        <f t="shared" si="1"/>
        <v>40</v>
      </c>
      <c r="N20" s="193"/>
    </row>
    <row r="21" spans="1:14" ht="20.100000000000001" customHeight="1" x14ac:dyDescent="0.25">
      <c r="A21" s="4">
        <v>16</v>
      </c>
      <c r="B21" s="32" t="s">
        <v>435</v>
      </c>
      <c r="C21" s="24" t="s">
        <v>14</v>
      </c>
      <c r="D21" s="48">
        <v>39710</v>
      </c>
      <c r="E21" s="32" t="s">
        <v>386</v>
      </c>
      <c r="F21" s="32" t="s">
        <v>391</v>
      </c>
      <c r="G21" s="110">
        <v>0</v>
      </c>
      <c r="H21" s="110">
        <v>3</v>
      </c>
      <c r="I21" s="110">
        <v>7</v>
      </c>
      <c r="J21" s="110">
        <v>0</v>
      </c>
      <c r="K21" s="110">
        <v>2</v>
      </c>
      <c r="L21" s="28">
        <f t="shared" ref="L21:L45" si="2">SUM(G21+H21+I21+J21+K21)</f>
        <v>12</v>
      </c>
      <c r="M21" s="118">
        <f t="shared" si="1"/>
        <v>34.285714285714285</v>
      </c>
      <c r="N21" s="38"/>
    </row>
    <row r="22" spans="1:14" ht="20.100000000000001" customHeight="1" x14ac:dyDescent="0.25">
      <c r="A22" s="4">
        <v>17</v>
      </c>
      <c r="B22" s="49" t="s">
        <v>406</v>
      </c>
      <c r="C22" s="24" t="s">
        <v>14</v>
      </c>
      <c r="D22" s="48">
        <v>39618</v>
      </c>
      <c r="E22" s="49" t="s">
        <v>132</v>
      </c>
      <c r="F22" s="49" t="s">
        <v>303</v>
      </c>
      <c r="G22" s="67">
        <v>0</v>
      </c>
      <c r="H22" s="115">
        <v>3</v>
      </c>
      <c r="I22" s="115">
        <v>1</v>
      </c>
      <c r="J22" s="115">
        <v>1</v>
      </c>
      <c r="K22" s="115">
        <v>3</v>
      </c>
      <c r="L22" s="28">
        <f t="shared" si="2"/>
        <v>8</v>
      </c>
      <c r="M22" s="118">
        <f t="shared" si="1"/>
        <v>22.857142857142858</v>
      </c>
      <c r="N22" s="33"/>
    </row>
    <row r="23" spans="1:14" ht="20.100000000000001" customHeight="1" x14ac:dyDescent="0.25">
      <c r="A23" s="4">
        <v>18</v>
      </c>
      <c r="B23" s="49" t="s">
        <v>417</v>
      </c>
      <c r="C23" s="24" t="s">
        <v>14</v>
      </c>
      <c r="D23" s="45" t="s">
        <v>418</v>
      </c>
      <c r="E23" s="49" t="s">
        <v>123</v>
      </c>
      <c r="F23" s="49" t="s">
        <v>57</v>
      </c>
      <c r="G23" s="67">
        <v>0</v>
      </c>
      <c r="H23" s="67">
        <v>0</v>
      </c>
      <c r="I23" s="67">
        <v>0</v>
      </c>
      <c r="J23" s="67">
        <v>7</v>
      </c>
      <c r="K23" s="67">
        <v>0</v>
      </c>
      <c r="L23" s="28">
        <f t="shared" si="2"/>
        <v>7</v>
      </c>
      <c r="M23" s="118">
        <f t="shared" si="1"/>
        <v>20</v>
      </c>
      <c r="N23" s="14"/>
    </row>
    <row r="24" spans="1:14" ht="20.100000000000001" customHeight="1" x14ac:dyDescent="0.25">
      <c r="A24" s="4">
        <v>19</v>
      </c>
      <c r="B24" s="47" t="s">
        <v>403</v>
      </c>
      <c r="C24" s="24" t="s">
        <v>14</v>
      </c>
      <c r="D24" s="46">
        <v>39732</v>
      </c>
      <c r="E24" s="47" t="s">
        <v>18</v>
      </c>
      <c r="F24" s="168" t="s">
        <v>510</v>
      </c>
      <c r="G24" s="67">
        <v>0</v>
      </c>
      <c r="H24" s="115">
        <v>3</v>
      </c>
      <c r="I24" s="115">
        <v>0</v>
      </c>
      <c r="J24" s="115">
        <v>1</v>
      </c>
      <c r="K24" s="115">
        <v>3</v>
      </c>
      <c r="L24" s="28">
        <f t="shared" si="2"/>
        <v>7</v>
      </c>
      <c r="M24" s="118">
        <f t="shared" si="1"/>
        <v>20</v>
      </c>
      <c r="N24" s="33"/>
    </row>
    <row r="25" spans="1:14" ht="20.100000000000001" customHeight="1" x14ac:dyDescent="0.25">
      <c r="A25" s="4">
        <v>20</v>
      </c>
      <c r="B25" s="49" t="s">
        <v>399</v>
      </c>
      <c r="C25" s="24" t="s">
        <v>14</v>
      </c>
      <c r="D25" s="35">
        <v>39577</v>
      </c>
      <c r="E25" s="47" t="s">
        <v>18</v>
      </c>
      <c r="F25" s="6" t="s">
        <v>400</v>
      </c>
      <c r="G25" s="68">
        <v>0</v>
      </c>
      <c r="H25" s="115">
        <v>0</v>
      </c>
      <c r="I25" s="115">
        <v>0</v>
      </c>
      <c r="J25" s="115">
        <v>0</v>
      </c>
      <c r="K25" s="115">
        <v>7</v>
      </c>
      <c r="L25" s="28">
        <f t="shared" si="2"/>
        <v>7</v>
      </c>
      <c r="M25" s="118">
        <f t="shared" si="1"/>
        <v>20</v>
      </c>
      <c r="N25" s="33"/>
    </row>
    <row r="26" spans="1:14" ht="20.100000000000001" customHeight="1" x14ac:dyDescent="0.25">
      <c r="A26" s="4">
        <v>21</v>
      </c>
      <c r="B26" s="47" t="s">
        <v>411</v>
      </c>
      <c r="C26" s="24" t="s">
        <v>14</v>
      </c>
      <c r="D26" s="46">
        <v>39969</v>
      </c>
      <c r="E26" s="49" t="s">
        <v>135</v>
      </c>
      <c r="F26" s="47" t="s">
        <v>49</v>
      </c>
      <c r="G26" s="68">
        <v>0</v>
      </c>
      <c r="H26" s="115">
        <v>0</v>
      </c>
      <c r="I26" s="115">
        <v>0</v>
      </c>
      <c r="J26" s="115">
        <v>0</v>
      </c>
      <c r="K26" s="115">
        <v>5</v>
      </c>
      <c r="L26" s="28">
        <f t="shared" si="2"/>
        <v>5</v>
      </c>
      <c r="M26" s="118">
        <f t="shared" si="1"/>
        <v>14.285714285714285</v>
      </c>
      <c r="N26" s="33"/>
    </row>
    <row r="27" spans="1:14" ht="20.100000000000001" customHeight="1" x14ac:dyDescent="0.25">
      <c r="A27" s="4">
        <v>22</v>
      </c>
      <c r="B27" s="47" t="s">
        <v>424</v>
      </c>
      <c r="C27" s="24" t="s">
        <v>14</v>
      </c>
      <c r="D27" s="46">
        <v>39704</v>
      </c>
      <c r="E27" s="47" t="s">
        <v>125</v>
      </c>
      <c r="F27" s="47" t="s">
        <v>282</v>
      </c>
      <c r="G27" s="67">
        <v>0</v>
      </c>
      <c r="H27" s="67">
        <v>4</v>
      </c>
      <c r="I27" s="67">
        <v>0</v>
      </c>
      <c r="J27" s="67">
        <v>0</v>
      </c>
      <c r="K27" s="67">
        <v>0</v>
      </c>
      <c r="L27" s="28">
        <f t="shared" si="2"/>
        <v>4</v>
      </c>
      <c r="M27" s="118">
        <f t="shared" si="1"/>
        <v>11.428571428571429</v>
      </c>
      <c r="N27" s="27"/>
    </row>
    <row r="28" spans="1:14" ht="20.100000000000001" customHeight="1" x14ac:dyDescent="0.25">
      <c r="A28" s="4">
        <v>23</v>
      </c>
      <c r="B28" s="47" t="s">
        <v>408</v>
      </c>
      <c r="C28" s="24" t="s">
        <v>14</v>
      </c>
      <c r="D28" s="46">
        <v>39596</v>
      </c>
      <c r="E28" s="47" t="s">
        <v>43</v>
      </c>
      <c r="F28" s="49" t="s">
        <v>46</v>
      </c>
      <c r="G28" s="68">
        <v>0</v>
      </c>
      <c r="H28" s="115">
        <v>1</v>
      </c>
      <c r="I28" s="115">
        <v>1</v>
      </c>
      <c r="J28" s="115">
        <v>1</v>
      </c>
      <c r="K28" s="115">
        <v>1</v>
      </c>
      <c r="L28" s="28">
        <f t="shared" si="2"/>
        <v>4</v>
      </c>
      <c r="M28" s="118">
        <f t="shared" si="1"/>
        <v>11.428571428571429</v>
      </c>
      <c r="N28" s="33"/>
    </row>
    <row r="29" spans="1:14" ht="20.100000000000001" customHeight="1" x14ac:dyDescent="0.25">
      <c r="A29" s="4">
        <v>24</v>
      </c>
      <c r="B29" s="47" t="s">
        <v>412</v>
      </c>
      <c r="C29" s="24" t="s">
        <v>14</v>
      </c>
      <c r="D29" s="45" t="s">
        <v>413</v>
      </c>
      <c r="E29" s="32" t="s">
        <v>123</v>
      </c>
      <c r="F29" s="32" t="s">
        <v>58</v>
      </c>
      <c r="G29" s="67">
        <v>0</v>
      </c>
      <c r="H29" s="67">
        <v>3</v>
      </c>
      <c r="I29" s="67">
        <v>0</v>
      </c>
      <c r="J29" s="67">
        <v>0</v>
      </c>
      <c r="K29" s="67">
        <v>0</v>
      </c>
      <c r="L29" s="28">
        <f t="shared" si="2"/>
        <v>3</v>
      </c>
      <c r="M29" s="118">
        <f t="shared" si="1"/>
        <v>8.5714285714285712</v>
      </c>
      <c r="N29" s="14"/>
    </row>
    <row r="30" spans="1:14" ht="20.100000000000001" customHeight="1" x14ac:dyDescent="0.25">
      <c r="A30" s="4">
        <v>25</v>
      </c>
      <c r="B30" s="47" t="s">
        <v>415</v>
      </c>
      <c r="C30" s="24" t="s">
        <v>14</v>
      </c>
      <c r="D30" s="45" t="s">
        <v>416</v>
      </c>
      <c r="E30" s="32" t="s">
        <v>123</v>
      </c>
      <c r="F30" s="32" t="s">
        <v>58</v>
      </c>
      <c r="G30" s="67">
        <v>0</v>
      </c>
      <c r="H30" s="67">
        <v>3</v>
      </c>
      <c r="I30" s="67">
        <v>0</v>
      </c>
      <c r="J30" s="67">
        <v>0</v>
      </c>
      <c r="K30" s="67">
        <v>0</v>
      </c>
      <c r="L30" s="28">
        <f t="shared" si="2"/>
        <v>3</v>
      </c>
      <c r="M30" s="118">
        <f t="shared" si="1"/>
        <v>8.5714285714285712</v>
      </c>
      <c r="N30" s="14"/>
    </row>
    <row r="31" spans="1:14" ht="20.100000000000001" customHeight="1" x14ac:dyDescent="0.25">
      <c r="A31" s="4">
        <v>26</v>
      </c>
      <c r="B31" s="32" t="s">
        <v>428</v>
      </c>
      <c r="C31" s="24" t="s">
        <v>14</v>
      </c>
      <c r="D31" s="36">
        <v>39741</v>
      </c>
      <c r="E31" s="32" t="s">
        <v>208</v>
      </c>
      <c r="F31" s="32" t="s">
        <v>65</v>
      </c>
      <c r="G31" s="109">
        <v>0</v>
      </c>
      <c r="H31" s="109">
        <v>0</v>
      </c>
      <c r="I31" s="109">
        <v>0</v>
      </c>
      <c r="J31" s="109">
        <v>0</v>
      </c>
      <c r="K31" s="109">
        <v>3</v>
      </c>
      <c r="L31" s="28">
        <f t="shared" si="2"/>
        <v>3</v>
      </c>
      <c r="M31" s="118">
        <f t="shared" si="1"/>
        <v>8.5714285714285712</v>
      </c>
      <c r="N31" s="3"/>
    </row>
    <row r="32" spans="1:14" ht="20.100000000000001" customHeight="1" x14ac:dyDescent="0.25">
      <c r="A32" s="4">
        <v>27</v>
      </c>
      <c r="B32" s="32" t="s">
        <v>407</v>
      </c>
      <c r="C32" s="24" t="s">
        <v>14</v>
      </c>
      <c r="D32" s="48">
        <v>39661</v>
      </c>
      <c r="E32" s="49" t="s">
        <v>132</v>
      </c>
      <c r="F32" s="49" t="s">
        <v>303</v>
      </c>
      <c r="G32" s="68">
        <v>0</v>
      </c>
      <c r="H32" s="115">
        <v>0</v>
      </c>
      <c r="I32" s="115">
        <v>0</v>
      </c>
      <c r="J32" s="115">
        <v>0</v>
      </c>
      <c r="K32" s="115">
        <v>3</v>
      </c>
      <c r="L32" s="28">
        <f t="shared" si="2"/>
        <v>3</v>
      </c>
      <c r="M32" s="118">
        <f t="shared" si="1"/>
        <v>8.5714285714285712</v>
      </c>
      <c r="N32" s="33"/>
    </row>
    <row r="33" spans="1:14" ht="20.100000000000001" customHeight="1" x14ac:dyDescent="0.25">
      <c r="A33" s="4">
        <v>28</v>
      </c>
      <c r="B33" s="32" t="s">
        <v>432</v>
      </c>
      <c r="C33" s="24" t="s">
        <v>14</v>
      </c>
      <c r="D33" s="48">
        <v>39619</v>
      </c>
      <c r="E33" s="49" t="s">
        <v>126</v>
      </c>
      <c r="F33" s="49" t="s">
        <v>30</v>
      </c>
      <c r="G33" s="116">
        <v>0</v>
      </c>
      <c r="H33" s="91">
        <v>1</v>
      </c>
      <c r="I33" s="91">
        <v>0</v>
      </c>
      <c r="J33" s="91">
        <v>1</v>
      </c>
      <c r="K33" s="91">
        <v>0</v>
      </c>
      <c r="L33" s="28">
        <f t="shared" si="2"/>
        <v>2</v>
      </c>
      <c r="M33" s="118">
        <f t="shared" si="1"/>
        <v>5.7142857142857144</v>
      </c>
      <c r="N33" s="39"/>
    </row>
    <row r="34" spans="1:14" ht="20.100000000000001" customHeight="1" x14ac:dyDescent="0.25">
      <c r="A34" s="4">
        <v>29</v>
      </c>
      <c r="B34" s="32" t="s">
        <v>405</v>
      </c>
      <c r="C34" s="24" t="s">
        <v>14</v>
      </c>
      <c r="D34" s="36">
        <v>39596</v>
      </c>
      <c r="E34" s="32" t="s">
        <v>132</v>
      </c>
      <c r="F34" s="133" t="s">
        <v>488</v>
      </c>
      <c r="G34" s="67">
        <v>0</v>
      </c>
      <c r="H34" s="115">
        <v>0</v>
      </c>
      <c r="I34" s="115">
        <v>0</v>
      </c>
      <c r="J34" s="115">
        <v>1</v>
      </c>
      <c r="K34" s="115">
        <v>1</v>
      </c>
      <c r="L34" s="28">
        <f t="shared" si="2"/>
        <v>2</v>
      </c>
      <c r="M34" s="118">
        <f t="shared" si="1"/>
        <v>5.7142857142857144</v>
      </c>
      <c r="N34" s="33"/>
    </row>
    <row r="35" spans="1:14" ht="20.100000000000001" customHeight="1" x14ac:dyDescent="0.25">
      <c r="A35" s="4">
        <v>30</v>
      </c>
      <c r="B35" s="49" t="s">
        <v>419</v>
      </c>
      <c r="C35" s="24" t="s">
        <v>14</v>
      </c>
      <c r="D35" s="48">
        <v>39711</v>
      </c>
      <c r="E35" s="49" t="s">
        <v>191</v>
      </c>
      <c r="F35" s="49" t="s">
        <v>26</v>
      </c>
      <c r="G35" s="114">
        <v>1</v>
      </c>
      <c r="H35" s="114">
        <v>0</v>
      </c>
      <c r="I35" s="114">
        <v>0</v>
      </c>
      <c r="J35" s="114">
        <v>0</v>
      </c>
      <c r="K35" s="114">
        <v>0</v>
      </c>
      <c r="L35" s="28">
        <f t="shared" si="2"/>
        <v>1</v>
      </c>
      <c r="M35" s="118">
        <f t="shared" si="1"/>
        <v>2.8571428571428572</v>
      </c>
      <c r="N35" s="14"/>
    </row>
    <row r="36" spans="1:14" ht="20.100000000000001" customHeight="1" x14ac:dyDescent="0.25">
      <c r="A36" s="4">
        <v>31</v>
      </c>
      <c r="B36" s="47" t="s">
        <v>409</v>
      </c>
      <c r="C36" s="24" t="s">
        <v>14</v>
      </c>
      <c r="D36" s="46">
        <v>39528</v>
      </c>
      <c r="E36" s="47" t="s">
        <v>410</v>
      </c>
      <c r="F36" s="47" t="s">
        <v>315</v>
      </c>
      <c r="G36" s="68">
        <v>0</v>
      </c>
      <c r="H36" s="115">
        <v>0</v>
      </c>
      <c r="I36" s="115">
        <v>0</v>
      </c>
      <c r="J36" s="115">
        <v>1</v>
      </c>
      <c r="K36" s="115">
        <v>0</v>
      </c>
      <c r="L36" s="28">
        <f t="shared" si="2"/>
        <v>1</v>
      </c>
      <c r="M36" s="118">
        <f t="shared" si="1"/>
        <v>2.8571428571428572</v>
      </c>
      <c r="N36" s="33"/>
    </row>
    <row r="37" spans="1:14" ht="20.100000000000001" customHeight="1" x14ac:dyDescent="0.25">
      <c r="A37" s="4">
        <v>32</v>
      </c>
      <c r="B37" s="49" t="s">
        <v>56</v>
      </c>
      <c r="C37" s="24" t="s">
        <v>14</v>
      </c>
      <c r="D37" s="45" t="s">
        <v>414</v>
      </c>
      <c r="E37" s="49" t="s">
        <v>123</v>
      </c>
      <c r="F37" s="49" t="s">
        <v>58</v>
      </c>
      <c r="G37" s="67">
        <v>0</v>
      </c>
      <c r="H37" s="67">
        <v>1</v>
      </c>
      <c r="I37" s="67">
        <v>0</v>
      </c>
      <c r="J37" s="67">
        <v>0</v>
      </c>
      <c r="K37" s="67">
        <v>0</v>
      </c>
      <c r="L37" s="28">
        <f t="shared" si="2"/>
        <v>1</v>
      </c>
      <c r="M37" s="118">
        <f t="shared" si="1"/>
        <v>2.8571428571428572</v>
      </c>
      <c r="N37" s="14"/>
    </row>
    <row r="38" spans="1:14" ht="20.100000000000001" customHeight="1" x14ac:dyDescent="0.25">
      <c r="A38" s="4">
        <v>33</v>
      </c>
      <c r="B38" s="47" t="s">
        <v>420</v>
      </c>
      <c r="C38" s="24" t="s">
        <v>14</v>
      </c>
      <c r="D38" s="46">
        <v>39669</v>
      </c>
      <c r="E38" s="47" t="s">
        <v>20</v>
      </c>
      <c r="F38" s="32" t="s">
        <v>199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28">
        <f t="shared" si="2"/>
        <v>0</v>
      </c>
      <c r="M38" s="118">
        <f t="shared" si="1"/>
        <v>0</v>
      </c>
      <c r="N38" s="27"/>
    </row>
    <row r="39" spans="1:14" ht="20.100000000000001" customHeight="1" x14ac:dyDescent="0.25">
      <c r="A39" s="4">
        <v>34</v>
      </c>
      <c r="B39" s="49" t="s">
        <v>404</v>
      </c>
      <c r="C39" s="24" t="s">
        <v>14</v>
      </c>
      <c r="D39" s="46">
        <v>39784</v>
      </c>
      <c r="E39" s="47" t="s">
        <v>131</v>
      </c>
      <c r="F39" s="32" t="s">
        <v>301</v>
      </c>
      <c r="G39" s="67">
        <v>0</v>
      </c>
      <c r="H39" s="115">
        <v>0</v>
      </c>
      <c r="I39" s="115">
        <v>0</v>
      </c>
      <c r="J39" s="115">
        <v>0</v>
      </c>
      <c r="K39" s="115">
        <v>0</v>
      </c>
      <c r="L39" s="28">
        <f t="shared" si="2"/>
        <v>0</v>
      </c>
      <c r="M39" s="118">
        <f t="shared" si="1"/>
        <v>0</v>
      </c>
      <c r="N39" s="33"/>
    </row>
    <row r="40" spans="1:14" ht="20.100000000000001" customHeight="1" x14ac:dyDescent="0.25">
      <c r="A40" s="4">
        <v>35</v>
      </c>
      <c r="B40" s="47" t="s">
        <v>422</v>
      </c>
      <c r="C40" s="24" t="s">
        <v>14</v>
      </c>
      <c r="D40" s="46">
        <v>39836</v>
      </c>
      <c r="E40" s="47" t="s">
        <v>20</v>
      </c>
      <c r="F40" s="32" t="s">
        <v>199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28">
        <f t="shared" si="2"/>
        <v>0</v>
      </c>
      <c r="M40" s="118">
        <f t="shared" si="1"/>
        <v>0</v>
      </c>
      <c r="N40" s="3"/>
    </row>
    <row r="41" spans="1:14" ht="20.100000000000001" customHeight="1" x14ac:dyDescent="0.25">
      <c r="A41" s="4">
        <v>36</v>
      </c>
      <c r="B41" s="49" t="s">
        <v>427</v>
      </c>
      <c r="C41" s="24" t="s">
        <v>14</v>
      </c>
      <c r="D41" s="48">
        <v>39681</v>
      </c>
      <c r="E41" s="49" t="s">
        <v>208</v>
      </c>
      <c r="F41" s="49" t="s">
        <v>210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28">
        <f t="shared" si="2"/>
        <v>0</v>
      </c>
      <c r="M41" s="118">
        <f t="shared" si="1"/>
        <v>0</v>
      </c>
      <c r="N41" s="29"/>
    </row>
    <row r="42" spans="1:14" ht="20.100000000000001" customHeight="1" x14ac:dyDescent="0.25">
      <c r="A42" s="4">
        <v>37</v>
      </c>
      <c r="B42" s="49" t="s">
        <v>431</v>
      </c>
      <c r="C42" s="24" t="s">
        <v>14</v>
      </c>
      <c r="D42" s="48">
        <v>39824</v>
      </c>
      <c r="E42" s="49" t="s">
        <v>126</v>
      </c>
      <c r="F42" s="49" t="s">
        <v>30</v>
      </c>
      <c r="G42" s="116">
        <v>0</v>
      </c>
      <c r="H42" s="91">
        <v>0</v>
      </c>
      <c r="I42" s="91">
        <v>0</v>
      </c>
      <c r="J42" s="91">
        <v>0</v>
      </c>
      <c r="K42" s="91">
        <v>0</v>
      </c>
      <c r="L42" s="28">
        <f t="shared" si="2"/>
        <v>0</v>
      </c>
      <c r="M42" s="118">
        <f t="shared" si="1"/>
        <v>0</v>
      </c>
      <c r="N42" s="39"/>
    </row>
    <row r="43" spans="1:14" ht="20.100000000000001" customHeight="1" x14ac:dyDescent="0.25">
      <c r="A43" s="4">
        <v>38</v>
      </c>
      <c r="B43" s="6" t="s">
        <v>433</v>
      </c>
      <c r="C43" s="24" t="s">
        <v>14</v>
      </c>
      <c r="D43" s="35">
        <v>39834</v>
      </c>
      <c r="E43" s="6" t="s">
        <v>129</v>
      </c>
      <c r="F43" s="6" t="s">
        <v>353</v>
      </c>
      <c r="G43" s="116">
        <v>0</v>
      </c>
      <c r="H43" s="91">
        <v>0</v>
      </c>
      <c r="I43" s="91">
        <v>0</v>
      </c>
      <c r="J43" s="91">
        <v>0</v>
      </c>
      <c r="K43" s="91">
        <v>0</v>
      </c>
      <c r="L43" s="28">
        <f t="shared" si="2"/>
        <v>0</v>
      </c>
      <c r="M43" s="118">
        <f t="shared" si="1"/>
        <v>0</v>
      </c>
      <c r="N43" s="39"/>
    </row>
    <row r="44" spans="1:14" ht="20.100000000000001" customHeight="1" x14ac:dyDescent="0.25">
      <c r="A44" s="4">
        <v>39</v>
      </c>
      <c r="B44" s="49" t="s">
        <v>430</v>
      </c>
      <c r="C44" s="24" t="s">
        <v>14</v>
      </c>
      <c r="D44" s="48">
        <v>39668</v>
      </c>
      <c r="E44" s="32" t="s">
        <v>126</v>
      </c>
      <c r="F44" s="49" t="s">
        <v>32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28">
        <f t="shared" si="2"/>
        <v>0</v>
      </c>
      <c r="M44" s="118">
        <f t="shared" si="1"/>
        <v>0</v>
      </c>
      <c r="N44" s="29"/>
    </row>
    <row r="45" spans="1:14" ht="20.100000000000001" customHeight="1" x14ac:dyDescent="0.25">
      <c r="A45" s="4">
        <v>40</v>
      </c>
      <c r="B45" s="47" t="s">
        <v>425</v>
      </c>
      <c r="C45" s="24" t="s">
        <v>14</v>
      </c>
      <c r="D45" s="46">
        <v>39880</v>
      </c>
      <c r="E45" s="47" t="s">
        <v>125</v>
      </c>
      <c r="F45" s="47" t="s">
        <v>426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28">
        <f t="shared" si="2"/>
        <v>0</v>
      </c>
      <c r="M45" s="118">
        <f t="shared" si="1"/>
        <v>0</v>
      </c>
      <c r="N45" s="27"/>
    </row>
    <row r="47" spans="1:14" ht="20.100000000000001" customHeight="1" x14ac:dyDescent="0.3">
      <c r="C47" s="18" t="s">
        <v>66</v>
      </c>
    </row>
    <row r="48" spans="1:14" ht="20.100000000000001" customHeight="1" x14ac:dyDescent="0.25">
      <c r="C48" s="19" t="s">
        <v>485</v>
      </c>
    </row>
    <row r="49" spans="3:6" ht="20.100000000000001" customHeight="1" x14ac:dyDescent="0.3">
      <c r="C49" s="18" t="s">
        <v>484</v>
      </c>
      <c r="D49" s="18"/>
      <c r="E49" s="124" t="s">
        <v>483</v>
      </c>
      <c r="F49" s="124" t="s">
        <v>482</v>
      </c>
    </row>
    <row r="50" spans="3:6" ht="20.100000000000001" customHeight="1" x14ac:dyDescent="0.25">
      <c r="C50" s="19"/>
      <c r="E50" s="124" t="s">
        <v>481</v>
      </c>
      <c r="F50" s="124" t="s">
        <v>480</v>
      </c>
    </row>
    <row r="51" spans="3:6" ht="20.100000000000001" customHeight="1" x14ac:dyDescent="0.3">
      <c r="C51" s="18"/>
      <c r="E51" s="124" t="s">
        <v>479</v>
      </c>
      <c r="F51" s="124" t="s">
        <v>478</v>
      </c>
    </row>
    <row r="52" spans="3:6" ht="20.100000000000001" customHeight="1" x14ac:dyDescent="0.25">
      <c r="C52" s="19"/>
      <c r="E52" s="124" t="s">
        <v>477</v>
      </c>
      <c r="F52" s="124" t="s">
        <v>476</v>
      </c>
    </row>
    <row r="53" spans="3:6" ht="20.100000000000001" customHeight="1" x14ac:dyDescent="0.3">
      <c r="C53" s="18"/>
      <c r="E53" s="124" t="s">
        <v>475</v>
      </c>
      <c r="F53" s="124" t="s">
        <v>474</v>
      </c>
    </row>
    <row r="54" spans="3:6" ht="20.100000000000001" customHeight="1" x14ac:dyDescent="0.25">
      <c r="C54" s="20"/>
      <c r="E54" s="124" t="s">
        <v>355</v>
      </c>
      <c r="F54" s="124" t="s">
        <v>473</v>
      </c>
    </row>
    <row r="55" spans="3:6" ht="20.100000000000001" customHeight="1" x14ac:dyDescent="0.25">
      <c r="E55" s="124" t="s">
        <v>297</v>
      </c>
      <c r="F55" s="124" t="s">
        <v>472</v>
      </c>
    </row>
    <row r="56" spans="3:6" ht="20.100000000000001" customHeight="1" x14ac:dyDescent="0.25">
      <c r="E56" s="124" t="s">
        <v>471</v>
      </c>
      <c r="F56" s="124" t="s">
        <v>470</v>
      </c>
    </row>
    <row r="57" spans="3:6" ht="20.100000000000001" customHeight="1" x14ac:dyDescent="0.25">
      <c r="E57" s="124" t="s">
        <v>469</v>
      </c>
      <c r="F57" s="124" t="s">
        <v>468</v>
      </c>
    </row>
    <row r="58" spans="3:6" ht="20.100000000000001" customHeight="1" x14ac:dyDescent="0.25">
      <c r="E58" s="124" t="s">
        <v>467</v>
      </c>
      <c r="F58" s="124" t="s">
        <v>466</v>
      </c>
    </row>
    <row r="59" spans="3:6" ht="20.100000000000001" customHeight="1" x14ac:dyDescent="0.25">
      <c r="E59" s="124" t="s">
        <v>465</v>
      </c>
      <c r="F59" s="124" t="s">
        <v>464</v>
      </c>
    </row>
    <row r="60" spans="3:6" ht="20.100000000000001" customHeight="1" x14ac:dyDescent="0.25">
      <c r="E60" s="124" t="s">
        <v>463</v>
      </c>
      <c r="F60" s="124" t="s">
        <v>462</v>
      </c>
    </row>
    <row r="61" spans="3:6" ht="20.100000000000001" customHeight="1" x14ac:dyDescent="0.25">
      <c r="E61" s="124" t="s">
        <v>461</v>
      </c>
      <c r="F61" s="124" t="s">
        <v>460</v>
      </c>
    </row>
    <row r="62" spans="3:6" ht="20.100000000000001" customHeight="1" x14ac:dyDescent="0.25">
      <c r="E62" s="124" t="s">
        <v>459</v>
      </c>
      <c r="F62" s="124" t="s">
        <v>458</v>
      </c>
    </row>
    <row r="63" spans="3:6" ht="20.100000000000001" customHeight="1" x14ac:dyDescent="0.25">
      <c r="E63" s="124" t="s">
        <v>457</v>
      </c>
      <c r="F63" s="123"/>
    </row>
  </sheetData>
  <sortState ref="A5:N45">
    <sortCondition descending="1" ref="L5:L45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6" zoomScale="85" zoomScaleNormal="85" workbookViewId="0">
      <selection activeCell="B46" sqref="B46"/>
    </sheetView>
  </sheetViews>
  <sheetFormatPr defaultRowHeight="15" x14ac:dyDescent="0.25"/>
  <cols>
    <col min="1" max="1" width="4.28515625" customWidth="1"/>
    <col min="2" max="2" width="34.7109375" customWidth="1"/>
    <col min="3" max="3" width="11" customWidth="1"/>
    <col min="4" max="4" width="14.28515625" customWidth="1"/>
    <col min="5" max="5" width="26.7109375" customWidth="1"/>
    <col min="6" max="6" width="36.28515625" customWidth="1"/>
    <col min="7" max="12" width="9.28515625" bestFit="1" customWidth="1"/>
    <col min="13" max="13" width="10.42578125" customWidth="1"/>
    <col min="14" max="14" width="15" style="71" customWidth="1"/>
  </cols>
  <sheetData>
    <row r="1" spans="1:14" ht="18.75" x14ac:dyDescent="0.3">
      <c r="A1" s="310" t="s">
        <v>67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18.75" x14ac:dyDescent="0.3">
      <c r="A2" s="309" t="s">
        <v>544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18.75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8.75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70"/>
    </row>
    <row r="5" spans="1:14" ht="31.5" x14ac:dyDescent="0.25">
      <c r="A5" s="152" t="s">
        <v>1</v>
      </c>
      <c r="B5" s="154" t="s">
        <v>2</v>
      </c>
      <c r="C5" s="152" t="s">
        <v>3</v>
      </c>
      <c r="D5" s="154" t="s">
        <v>4</v>
      </c>
      <c r="E5" s="154" t="s">
        <v>5</v>
      </c>
      <c r="F5" s="154" t="s">
        <v>6</v>
      </c>
      <c r="G5" s="154">
        <v>1</v>
      </c>
      <c r="H5" s="152">
        <v>2</v>
      </c>
      <c r="I5" s="152">
        <v>3</v>
      </c>
      <c r="J5" s="152">
        <v>4</v>
      </c>
      <c r="K5" s="152">
        <v>5</v>
      </c>
      <c r="L5" s="154" t="s">
        <v>7</v>
      </c>
      <c r="M5" s="153" t="s">
        <v>8</v>
      </c>
      <c r="N5" s="152" t="s">
        <v>9</v>
      </c>
    </row>
    <row r="6" spans="1:14" ht="15.75" x14ac:dyDescent="0.25">
      <c r="A6" s="132">
        <v>1</v>
      </c>
      <c r="B6" s="131" t="s">
        <v>543</v>
      </c>
      <c r="C6" s="130" t="s">
        <v>14</v>
      </c>
      <c r="D6" s="138" t="s">
        <v>542</v>
      </c>
      <c r="E6" s="128" t="s">
        <v>18</v>
      </c>
      <c r="F6" s="128" t="s">
        <v>505</v>
      </c>
      <c r="G6" s="125">
        <v>7</v>
      </c>
      <c r="H6" s="125">
        <v>7</v>
      </c>
      <c r="I6" s="125">
        <v>7</v>
      </c>
      <c r="J6" s="125">
        <v>7</v>
      </c>
      <c r="K6" s="125">
        <v>7</v>
      </c>
      <c r="L6" s="127">
        <f t="shared" ref="L6:L44" si="0">SUM(G6:K6)</f>
        <v>35</v>
      </c>
      <c r="M6" s="126">
        <f t="shared" ref="M6:M44" si="1">L6/35</f>
        <v>1</v>
      </c>
      <c r="N6" s="125" t="s">
        <v>453</v>
      </c>
    </row>
    <row r="7" spans="1:14" ht="31.5" x14ac:dyDescent="0.25">
      <c r="A7" s="132">
        <v>2</v>
      </c>
      <c r="B7" s="135" t="s">
        <v>541</v>
      </c>
      <c r="C7" s="130" t="s">
        <v>14</v>
      </c>
      <c r="D7" s="134">
        <v>39328</v>
      </c>
      <c r="E7" s="133" t="s">
        <v>516</v>
      </c>
      <c r="F7" s="133" t="s">
        <v>387</v>
      </c>
      <c r="G7" s="141">
        <v>4</v>
      </c>
      <c r="H7" s="141">
        <v>5</v>
      </c>
      <c r="I7" s="141">
        <v>7</v>
      </c>
      <c r="J7" s="141">
        <v>7</v>
      </c>
      <c r="K7" s="141">
        <v>7</v>
      </c>
      <c r="L7" s="127">
        <f t="shared" si="0"/>
        <v>30</v>
      </c>
      <c r="M7" s="126">
        <f t="shared" si="1"/>
        <v>0.8571428571428571</v>
      </c>
      <c r="N7" s="125" t="s">
        <v>529</v>
      </c>
    </row>
    <row r="8" spans="1:14" ht="15.75" x14ac:dyDescent="0.25">
      <c r="A8" s="132">
        <v>3</v>
      </c>
      <c r="B8" s="131" t="s">
        <v>540</v>
      </c>
      <c r="C8" s="130" t="s">
        <v>14</v>
      </c>
      <c r="D8" s="138" t="s">
        <v>539</v>
      </c>
      <c r="E8" s="128" t="s">
        <v>18</v>
      </c>
      <c r="F8" s="128" t="s">
        <v>505</v>
      </c>
      <c r="G8" s="125">
        <v>5</v>
      </c>
      <c r="H8" s="125">
        <v>7</v>
      </c>
      <c r="I8" s="125">
        <v>7</v>
      </c>
      <c r="J8" s="125">
        <v>2</v>
      </c>
      <c r="K8" s="125">
        <v>7</v>
      </c>
      <c r="L8" s="127">
        <f t="shared" si="0"/>
        <v>28</v>
      </c>
      <c r="M8" s="126">
        <f t="shared" si="1"/>
        <v>0.8</v>
      </c>
      <c r="N8" s="125" t="s">
        <v>529</v>
      </c>
    </row>
    <row r="9" spans="1:14" ht="33" customHeight="1" x14ac:dyDescent="0.25">
      <c r="A9" s="132">
        <v>4</v>
      </c>
      <c r="B9" s="135" t="s">
        <v>538</v>
      </c>
      <c r="C9" s="130" t="s">
        <v>14</v>
      </c>
      <c r="D9" s="134">
        <v>39619</v>
      </c>
      <c r="E9" s="133" t="s">
        <v>516</v>
      </c>
      <c r="F9" s="133" t="s">
        <v>387</v>
      </c>
      <c r="G9" s="141">
        <v>7</v>
      </c>
      <c r="H9" s="141">
        <v>7</v>
      </c>
      <c r="I9" s="141">
        <v>0</v>
      </c>
      <c r="J9" s="141">
        <v>7</v>
      </c>
      <c r="K9" s="141">
        <v>7</v>
      </c>
      <c r="L9" s="127">
        <f t="shared" si="0"/>
        <v>28</v>
      </c>
      <c r="M9" s="126">
        <f t="shared" si="1"/>
        <v>0.8</v>
      </c>
      <c r="N9" s="125" t="s">
        <v>529</v>
      </c>
    </row>
    <row r="10" spans="1:14" ht="28.5" customHeight="1" x14ac:dyDescent="0.25">
      <c r="A10" s="132">
        <v>5</v>
      </c>
      <c r="B10" s="135" t="s">
        <v>537</v>
      </c>
      <c r="C10" s="130" t="s">
        <v>14</v>
      </c>
      <c r="D10" s="134">
        <v>39519</v>
      </c>
      <c r="E10" s="133" t="s">
        <v>516</v>
      </c>
      <c r="F10" s="133" t="s">
        <v>387</v>
      </c>
      <c r="G10" s="125">
        <v>5</v>
      </c>
      <c r="H10" s="125">
        <v>7</v>
      </c>
      <c r="I10" s="125">
        <v>1</v>
      </c>
      <c r="J10" s="125">
        <v>7</v>
      </c>
      <c r="K10" s="125">
        <v>7</v>
      </c>
      <c r="L10" s="127">
        <f t="shared" si="0"/>
        <v>27</v>
      </c>
      <c r="M10" s="126">
        <f t="shared" si="1"/>
        <v>0.77142857142857146</v>
      </c>
      <c r="N10" s="125" t="s">
        <v>529</v>
      </c>
    </row>
    <row r="11" spans="1:14" ht="15.75" x14ac:dyDescent="0.25">
      <c r="A11" s="132">
        <v>6</v>
      </c>
      <c r="B11" s="131" t="s">
        <v>536</v>
      </c>
      <c r="C11" s="130" t="s">
        <v>14</v>
      </c>
      <c r="D11" s="129">
        <v>39349</v>
      </c>
      <c r="E11" s="128" t="s">
        <v>410</v>
      </c>
      <c r="F11" s="128" t="s">
        <v>63</v>
      </c>
      <c r="G11" s="125">
        <v>6</v>
      </c>
      <c r="H11" s="125">
        <v>7</v>
      </c>
      <c r="I11" s="125">
        <v>0</v>
      </c>
      <c r="J11" s="125">
        <v>7</v>
      </c>
      <c r="K11" s="125">
        <v>7</v>
      </c>
      <c r="L11" s="127">
        <f t="shared" si="0"/>
        <v>27</v>
      </c>
      <c r="M11" s="126">
        <f t="shared" si="1"/>
        <v>0.77142857142857146</v>
      </c>
      <c r="N11" s="125" t="s">
        <v>529</v>
      </c>
    </row>
    <row r="12" spans="1:14" ht="31.5" x14ac:dyDescent="0.25">
      <c r="A12" s="132">
        <v>7</v>
      </c>
      <c r="B12" s="135" t="s">
        <v>535</v>
      </c>
      <c r="C12" s="130" t="s">
        <v>14</v>
      </c>
      <c r="D12" s="134">
        <v>39475</v>
      </c>
      <c r="E12" s="128" t="s">
        <v>127</v>
      </c>
      <c r="F12" s="133" t="s">
        <v>37</v>
      </c>
      <c r="G12" s="138">
        <v>3</v>
      </c>
      <c r="H12" s="138">
        <v>7</v>
      </c>
      <c r="I12" s="138">
        <v>7</v>
      </c>
      <c r="J12" s="138">
        <v>7</v>
      </c>
      <c r="K12" s="138">
        <v>3</v>
      </c>
      <c r="L12" s="127">
        <f t="shared" si="0"/>
        <v>27</v>
      </c>
      <c r="M12" s="126">
        <f t="shared" si="1"/>
        <v>0.77142857142857146</v>
      </c>
      <c r="N12" s="125" t="s">
        <v>529</v>
      </c>
    </row>
    <row r="13" spans="1:14" ht="31.5" x14ac:dyDescent="0.25">
      <c r="A13" s="132">
        <v>8</v>
      </c>
      <c r="B13" s="135" t="s">
        <v>534</v>
      </c>
      <c r="C13" s="130" t="s">
        <v>14</v>
      </c>
      <c r="D13" s="134">
        <v>39352</v>
      </c>
      <c r="E13" s="133" t="s">
        <v>394</v>
      </c>
      <c r="F13" s="133" t="s">
        <v>533</v>
      </c>
      <c r="G13" s="125">
        <v>2</v>
      </c>
      <c r="H13" s="125">
        <v>7</v>
      </c>
      <c r="I13" s="125">
        <v>3</v>
      </c>
      <c r="J13" s="125">
        <v>7</v>
      </c>
      <c r="K13" s="125">
        <v>6</v>
      </c>
      <c r="L13" s="127">
        <f t="shared" si="0"/>
        <v>25</v>
      </c>
      <c r="M13" s="126">
        <f t="shared" si="1"/>
        <v>0.7142857142857143</v>
      </c>
      <c r="N13" s="125" t="s">
        <v>529</v>
      </c>
    </row>
    <row r="14" spans="1:14" ht="20.25" customHeight="1" x14ac:dyDescent="0.25">
      <c r="A14" s="132">
        <v>9</v>
      </c>
      <c r="B14" s="151" t="s">
        <v>532</v>
      </c>
      <c r="C14" s="150" t="s">
        <v>14</v>
      </c>
      <c r="D14" s="149">
        <v>39213</v>
      </c>
      <c r="E14" s="148" t="s">
        <v>20</v>
      </c>
      <c r="F14" s="147" t="s">
        <v>531</v>
      </c>
      <c r="G14" s="146">
        <v>3</v>
      </c>
      <c r="H14" s="146">
        <v>6</v>
      </c>
      <c r="I14" s="146">
        <v>0</v>
      </c>
      <c r="J14" s="146">
        <v>7</v>
      </c>
      <c r="K14" s="146">
        <v>7</v>
      </c>
      <c r="L14" s="127">
        <f t="shared" si="0"/>
        <v>23</v>
      </c>
      <c r="M14" s="126">
        <f t="shared" si="1"/>
        <v>0.65714285714285714</v>
      </c>
      <c r="N14" s="125" t="s">
        <v>529</v>
      </c>
    </row>
    <row r="15" spans="1:14" ht="30" customHeight="1" x14ac:dyDescent="0.25">
      <c r="A15" s="132">
        <v>10</v>
      </c>
      <c r="B15" s="135" t="s">
        <v>530</v>
      </c>
      <c r="C15" s="130" t="s">
        <v>14</v>
      </c>
      <c r="D15" s="134">
        <v>39299</v>
      </c>
      <c r="E15" s="133" t="s">
        <v>516</v>
      </c>
      <c r="F15" s="133" t="s">
        <v>387</v>
      </c>
      <c r="G15" s="125">
        <v>3</v>
      </c>
      <c r="H15" s="125">
        <v>7</v>
      </c>
      <c r="I15" s="125">
        <v>0</v>
      </c>
      <c r="J15" s="125">
        <v>7</v>
      </c>
      <c r="K15" s="125">
        <v>6</v>
      </c>
      <c r="L15" s="127">
        <f t="shared" si="0"/>
        <v>23</v>
      </c>
      <c r="M15" s="126">
        <f t="shared" si="1"/>
        <v>0.65714285714285714</v>
      </c>
      <c r="N15" s="125" t="s">
        <v>529</v>
      </c>
    </row>
    <row r="16" spans="1:14" ht="31.5" x14ac:dyDescent="0.25">
      <c r="A16" s="132">
        <v>11</v>
      </c>
      <c r="B16" s="135" t="s">
        <v>528</v>
      </c>
      <c r="C16" s="130" t="s">
        <v>14</v>
      </c>
      <c r="D16" s="134">
        <v>39564</v>
      </c>
      <c r="E16" s="133" t="s">
        <v>516</v>
      </c>
      <c r="F16" s="133" t="s">
        <v>387</v>
      </c>
      <c r="G16" s="130">
        <v>7</v>
      </c>
      <c r="H16" s="130">
        <v>1</v>
      </c>
      <c r="I16" s="130">
        <v>7</v>
      </c>
      <c r="J16" s="130">
        <v>7</v>
      </c>
      <c r="K16" s="130">
        <v>0</v>
      </c>
      <c r="L16" s="127">
        <f t="shared" si="0"/>
        <v>22</v>
      </c>
      <c r="M16" s="126">
        <f t="shared" si="1"/>
        <v>0.62857142857142856</v>
      </c>
      <c r="N16" s="139"/>
    </row>
    <row r="17" spans="1:14" ht="24" customHeight="1" x14ac:dyDescent="0.25">
      <c r="A17" s="132">
        <v>12</v>
      </c>
      <c r="B17" s="214" t="s">
        <v>527</v>
      </c>
      <c r="C17" s="198" t="s">
        <v>14</v>
      </c>
      <c r="D17" s="215">
        <v>39237</v>
      </c>
      <c r="E17" s="216" t="s">
        <v>18</v>
      </c>
      <c r="F17" s="214" t="s">
        <v>510</v>
      </c>
      <c r="G17" s="202">
        <v>0</v>
      </c>
      <c r="H17" s="202">
        <v>0</v>
      </c>
      <c r="I17" s="202">
        <v>7</v>
      </c>
      <c r="J17" s="202">
        <v>7</v>
      </c>
      <c r="K17" s="202">
        <v>7</v>
      </c>
      <c r="L17" s="203">
        <f t="shared" si="0"/>
        <v>21</v>
      </c>
      <c r="M17" s="204">
        <f t="shared" si="1"/>
        <v>0.6</v>
      </c>
      <c r="N17" s="205"/>
    </row>
    <row r="18" spans="1:14" ht="26.25" customHeight="1" x14ac:dyDescent="0.25">
      <c r="A18" s="132">
        <v>13</v>
      </c>
      <c r="B18" s="199" t="s">
        <v>519</v>
      </c>
      <c r="C18" s="198" t="s">
        <v>14</v>
      </c>
      <c r="D18" s="200">
        <v>39384</v>
      </c>
      <c r="E18" s="201" t="s">
        <v>516</v>
      </c>
      <c r="F18" s="201" t="s">
        <v>387</v>
      </c>
      <c r="G18" s="202">
        <v>0</v>
      </c>
      <c r="H18" s="202">
        <v>5</v>
      </c>
      <c r="I18" s="202">
        <v>7</v>
      </c>
      <c r="J18" s="202">
        <v>7</v>
      </c>
      <c r="K18" s="202">
        <v>2</v>
      </c>
      <c r="L18" s="203">
        <f t="shared" si="0"/>
        <v>21</v>
      </c>
      <c r="M18" s="204">
        <f t="shared" si="1"/>
        <v>0.6</v>
      </c>
      <c r="N18" s="205"/>
    </row>
    <row r="19" spans="1:14" ht="23.25" customHeight="1" x14ac:dyDescent="0.25">
      <c r="A19" s="132">
        <v>14</v>
      </c>
      <c r="B19" s="135" t="s">
        <v>526</v>
      </c>
      <c r="C19" s="130" t="s">
        <v>14</v>
      </c>
      <c r="D19" s="145" t="s">
        <v>525</v>
      </c>
      <c r="E19" s="133" t="s">
        <v>123</v>
      </c>
      <c r="F19" s="133" t="s">
        <v>184</v>
      </c>
      <c r="G19" s="140">
        <v>0</v>
      </c>
      <c r="H19" s="140">
        <v>0</v>
      </c>
      <c r="I19" s="140">
        <v>7</v>
      </c>
      <c r="J19" s="140">
        <v>7</v>
      </c>
      <c r="K19" s="140">
        <v>5</v>
      </c>
      <c r="L19" s="127">
        <f t="shared" si="0"/>
        <v>19</v>
      </c>
      <c r="M19" s="126">
        <f t="shared" si="1"/>
        <v>0.54285714285714282</v>
      </c>
      <c r="N19" s="139"/>
    </row>
    <row r="20" spans="1:14" ht="33.75" customHeight="1" x14ac:dyDescent="0.25">
      <c r="A20" s="132">
        <v>15</v>
      </c>
      <c r="B20" s="131" t="s">
        <v>524</v>
      </c>
      <c r="C20" s="130" t="s">
        <v>14</v>
      </c>
      <c r="D20" s="129">
        <v>39361</v>
      </c>
      <c r="E20" s="128" t="s">
        <v>129</v>
      </c>
      <c r="F20" s="133" t="s">
        <v>28</v>
      </c>
      <c r="G20" s="141">
        <v>0</v>
      </c>
      <c r="H20" s="141">
        <v>0</v>
      </c>
      <c r="I20" s="141">
        <v>7</v>
      </c>
      <c r="J20" s="141">
        <v>3</v>
      </c>
      <c r="K20" s="141">
        <v>7</v>
      </c>
      <c r="L20" s="127">
        <f t="shared" si="0"/>
        <v>17</v>
      </c>
      <c r="M20" s="126">
        <f t="shared" si="1"/>
        <v>0.48571428571428571</v>
      </c>
      <c r="N20" s="139"/>
    </row>
    <row r="21" spans="1:14" ht="40.5" customHeight="1" x14ac:dyDescent="0.25">
      <c r="A21" s="132">
        <v>16</v>
      </c>
      <c r="B21" s="131" t="s">
        <v>523</v>
      </c>
      <c r="C21" s="130" t="s">
        <v>14</v>
      </c>
      <c r="D21" s="145" t="s">
        <v>522</v>
      </c>
      <c r="E21" s="133" t="s">
        <v>123</v>
      </c>
      <c r="F21" s="133" t="s">
        <v>184</v>
      </c>
      <c r="G21" s="125">
        <v>0</v>
      </c>
      <c r="H21" s="125">
        <v>5</v>
      </c>
      <c r="I21" s="125">
        <v>5</v>
      </c>
      <c r="J21" s="125">
        <v>7</v>
      </c>
      <c r="K21" s="125">
        <v>0</v>
      </c>
      <c r="L21" s="127">
        <f t="shared" si="0"/>
        <v>17</v>
      </c>
      <c r="M21" s="126">
        <f t="shared" si="1"/>
        <v>0.48571428571428571</v>
      </c>
      <c r="N21" s="139"/>
    </row>
    <row r="22" spans="1:14" ht="30.75" customHeight="1" x14ac:dyDescent="0.25">
      <c r="A22" s="132">
        <v>17</v>
      </c>
      <c r="B22" s="135" t="s">
        <v>521</v>
      </c>
      <c r="C22" s="130" t="s">
        <v>14</v>
      </c>
      <c r="D22" s="134">
        <v>39387</v>
      </c>
      <c r="E22" s="133" t="s">
        <v>394</v>
      </c>
      <c r="F22" s="133" t="s">
        <v>398</v>
      </c>
      <c r="G22" s="125">
        <v>0</v>
      </c>
      <c r="H22" s="125">
        <v>6</v>
      </c>
      <c r="I22" s="125">
        <v>0</v>
      </c>
      <c r="J22" s="125">
        <v>3</v>
      </c>
      <c r="K22" s="125">
        <v>7</v>
      </c>
      <c r="L22" s="127">
        <f t="shared" si="0"/>
        <v>16</v>
      </c>
      <c r="M22" s="126">
        <f t="shared" si="1"/>
        <v>0.45714285714285713</v>
      </c>
      <c r="N22" s="139"/>
    </row>
    <row r="23" spans="1:14" ht="31.5" customHeight="1" x14ac:dyDescent="0.25">
      <c r="A23" s="132">
        <v>18</v>
      </c>
      <c r="B23" s="135" t="s">
        <v>520</v>
      </c>
      <c r="C23" s="130" t="s">
        <v>14</v>
      </c>
      <c r="D23" s="134">
        <v>39266</v>
      </c>
      <c r="E23" s="133" t="s">
        <v>516</v>
      </c>
      <c r="F23" s="133" t="s">
        <v>387</v>
      </c>
      <c r="G23" s="125">
        <v>7</v>
      </c>
      <c r="H23" s="125">
        <v>7</v>
      </c>
      <c r="I23" s="125">
        <v>0</v>
      </c>
      <c r="J23" s="125">
        <v>0</v>
      </c>
      <c r="K23" s="125">
        <v>1</v>
      </c>
      <c r="L23" s="127">
        <f t="shared" si="0"/>
        <v>15</v>
      </c>
      <c r="M23" s="126">
        <f t="shared" si="1"/>
        <v>0.42857142857142855</v>
      </c>
      <c r="N23" s="139"/>
    </row>
    <row r="24" spans="1:14" ht="53.25" customHeight="1" x14ac:dyDescent="0.25">
      <c r="A24" s="132">
        <v>19</v>
      </c>
      <c r="B24" s="135" t="s">
        <v>518</v>
      </c>
      <c r="C24" s="130" t="s">
        <v>14</v>
      </c>
      <c r="D24" s="134">
        <v>39458</v>
      </c>
      <c r="E24" s="133" t="s">
        <v>126</v>
      </c>
      <c r="F24" s="133" t="s">
        <v>30</v>
      </c>
      <c r="G24" s="130">
        <v>4</v>
      </c>
      <c r="H24" s="130">
        <v>6</v>
      </c>
      <c r="I24" s="130">
        <v>3</v>
      </c>
      <c r="J24" s="130">
        <v>1</v>
      </c>
      <c r="K24" s="130">
        <v>0</v>
      </c>
      <c r="L24" s="127">
        <f t="shared" si="0"/>
        <v>14</v>
      </c>
      <c r="M24" s="126">
        <f t="shared" si="1"/>
        <v>0.4</v>
      </c>
      <c r="N24" s="139"/>
    </row>
    <row r="25" spans="1:14" ht="32.25" customHeight="1" x14ac:dyDescent="0.25">
      <c r="A25" s="132">
        <v>20</v>
      </c>
      <c r="B25" s="135" t="s">
        <v>517</v>
      </c>
      <c r="C25" s="130" t="s">
        <v>14</v>
      </c>
      <c r="D25" s="134">
        <v>39350</v>
      </c>
      <c r="E25" s="133" t="s">
        <v>516</v>
      </c>
      <c r="F25" s="133" t="s">
        <v>387</v>
      </c>
      <c r="G25" s="141">
        <v>0</v>
      </c>
      <c r="H25" s="141">
        <v>7</v>
      </c>
      <c r="I25" s="141">
        <v>0</v>
      </c>
      <c r="J25" s="141">
        <v>7</v>
      </c>
      <c r="K25" s="141">
        <v>0</v>
      </c>
      <c r="L25" s="127">
        <f t="shared" si="0"/>
        <v>14</v>
      </c>
      <c r="M25" s="126">
        <f t="shared" si="1"/>
        <v>0.4</v>
      </c>
      <c r="N25" s="139"/>
    </row>
    <row r="26" spans="1:14" ht="25.5" customHeight="1" x14ac:dyDescent="0.25">
      <c r="A26" s="132">
        <v>21</v>
      </c>
      <c r="B26" s="131" t="s">
        <v>515</v>
      </c>
      <c r="C26" s="130" t="s">
        <v>14</v>
      </c>
      <c r="D26" s="129">
        <v>39479</v>
      </c>
      <c r="E26" s="128" t="s">
        <v>43</v>
      </c>
      <c r="F26" s="133" t="s">
        <v>309</v>
      </c>
      <c r="G26" s="125">
        <v>1</v>
      </c>
      <c r="H26" s="125">
        <v>0</v>
      </c>
      <c r="I26" s="125">
        <v>1</v>
      </c>
      <c r="J26" s="125">
        <v>7</v>
      </c>
      <c r="K26" s="125">
        <v>3</v>
      </c>
      <c r="L26" s="127">
        <f t="shared" si="0"/>
        <v>12</v>
      </c>
      <c r="M26" s="126">
        <f t="shared" si="1"/>
        <v>0.34285714285714286</v>
      </c>
      <c r="N26" s="139"/>
    </row>
    <row r="27" spans="1:14" ht="22.5" customHeight="1" x14ac:dyDescent="0.25">
      <c r="A27" s="132">
        <v>22</v>
      </c>
      <c r="B27" s="131" t="s">
        <v>514</v>
      </c>
      <c r="C27" s="130" t="s">
        <v>14</v>
      </c>
      <c r="D27" s="145" t="s">
        <v>513</v>
      </c>
      <c r="E27" s="133" t="s">
        <v>123</v>
      </c>
      <c r="F27" s="133" t="s">
        <v>184</v>
      </c>
      <c r="G27" s="144">
        <v>0</v>
      </c>
      <c r="H27" s="144">
        <v>7</v>
      </c>
      <c r="I27" s="144">
        <v>0</v>
      </c>
      <c r="J27" s="144">
        <v>0</v>
      </c>
      <c r="K27" s="144">
        <v>5</v>
      </c>
      <c r="L27" s="127">
        <f t="shared" si="0"/>
        <v>12</v>
      </c>
      <c r="M27" s="126">
        <f t="shared" si="1"/>
        <v>0.34285714285714286</v>
      </c>
      <c r="N27" s="139"/>
    </row>
    <row r="28" spans="1:14" ht="15.75" x14ac:dyDescent="0.25">
      <c r="A28" s="132">
        <v>23</v>
      </c>
      <c r="B28" s="131" t="s">
        <v>512</v>
      </c>
      <c r="C28" s="130" t="s">
        <v>14</v>
      </c>
      <c r="D28" s="138" t="s">
        <v>511</v>
      </c>
      <c r="E28" s="128" t="s">
        <v>18</v>
      </c>
      <c r="F28" s="131" t="s">
        <v>510</v>
      </c>
      <c r="G28" s="125">
        <v>3</v>
      </c>
      <c r="H28" s="125">
        <v>0</v>
      </c>
      <c r="I28" s="125">
        <v>7</v>
      </c>
      <c r="J28" s="125">
        <v>0</v>
      </c>
      <c r="K28" s="125">
        <v>0</v>
      </c>
      <c r="L28" s="127">
        <f t="shared" si="0"/>
        <v>10</v>
      </c>
      <c r="M28" s="126">
        <f t="shared" si="1"/>
        <v>0.2857142857142857</v>
      </c>
      <c r="N28" s="125"/>
    </row>
    <row r="29" spans="1:14" ht="15.75" x14ac:dyDescent="0.25">
      <c r="A29" s="132">
        <v>24</v>
      </c>
      <c r="B29" s="135" t="s">
        <v>509</v>
      </c>
      <c r="C29" s="130" t="s">
        <v>14</v>
      </c>
      <c r="D29" s="134">
        <v>39135</v>
      </c>
      <c r="E29" s="133" t="s">
        <v>132</v>
      </c>
      <c r="F29" s="133" t="s">
        <v>508</v>
      </c>
      <c r="G29" s="125">
        <v>4</v>
      </c>
      <c r="H29" s="125">
        <v>5</v>
      </c>
      <c r="I29" s="125">
        <v>0</v>
      </c>
      <c r="J29" s="125">
        <v>0</v>
      </c>
      <c r="K29" s="125">
        <v>0</v>
      </c>
      <c r="L29" s="127">
        <f t="shared" si="0"/>
        <v>9</v>
      </c>
      <c r="M29" s="126">
        <f t="shared" si="1"/>
        <v>0.25714285714285712</v>
      </c>
      <c r="N29" s="125"/>
    </row>
    <row r="30" spans="1:14" ht="15.75" x14ac:dyDescent="0.25">
      <c r="A30" s="132">
        <v>25</v>
      </c>
      <c r="B30" s="131" t="s">
        <v>507</v>
      </c>
      <c r="C30" s="130" t="s">
        <v>14</v>
      </c>
      <c r="D30" s="138" t="s">
        <v>506</v>
      </c>
      <c r="E30" s="128" t="s">
        <v>18</v>
      </c>
      <c r="F30" s="128" t="s">
        <v>505</v>
      </c>
      <c r="G30" s="125">
        <v>6</v>
      </c>
      <c r="H30" s="125">
        <v>3</v>
      </c>
      <c r="I30" s="125">
        <v>0</v>
      </c>
      <c r="J30" s="125">
        <v>0</v>
      </c>
      <c r="K30" s="125">
        <v>0</v>
      </c>
      <c r="L30" s="127">
        <f t="shared" si="0"/>
        <v>9</v>
      </c>
      <c r="M30" s="126">
        <f t="shared" si="1"/>
        <v>0.25714285714285712</v>
      </c>
      <c r="N30" s="125"/>
    </row>
    <row r="31" spans="1:14" ht="44.25" customHeight="1" x14ac:dyDescent="0.25">
      <c r="A31" s="132">
        <v>26</v>
      </c>
      <c r="B31" s="135" t="s">
        <v>504</v>
      </c>
      <c r="C31" s="130" t="s">
        <v>14</v>
      </c>
      <c r="D31" s="134">
        <v>39428</v>
      </c>
      <c r="E31" s="133" t="s">
        <v>126</v>
      </c>
      <c r="F31" s="133" t="s">
        <v>32</v>
      </c>
      <c r="G31" s="130">
        <v>0</v>
      </c>
      <c r="H31" s="130">
        <v>5</v>
      </c>
      <c r="I31" s="130">
        <v>3</v>
      </c>
      <c r="J31" s="130">
        <v>0</v>
      </c>
      <c r="K31" s="130">
        <v>0</v>
      </c>
      <c r="L31" s="127">
        <f t="shared" si="0"/>
        <v>8</v>
      </c>
      <c r="M31" s="126">
        <f t="shared" si="1"/>
        <v>0.22857142857142856</v>
      </c>
      <c r="N31" s="132"/>
    </row>
    <row r="32" spans="1:14" ht="34.5" customHeight="1" x14ac:dyDescent="0.25">
      <c r="A32" s="132">
        <v>27</v>
      </c>
      <c r="B32" s="131" t="s">
        <v>503</v>
      </c>
      <c r="C32" s="143" t="s">
        <v>14</v>
      </c>
      <c r="D32" s="142">
        <v>39278</v>
      </c>
      <c r="E32" s="131" t="s">
        <v>127</v>
      </c>
      <c r="F32" s="135" t="s">
        <v>219</v>
      </c>
      <c r="G32" s="141">
        <v>0</v>
      </c>
      <c r="H32" s="141">
        <v>0</v>
      </c>
      <c r="I32" s="141">
        <v>7</v>
      </c>
      <c r="J32" s="141">
        <v>0</v>
      </c>
      <c r="K32" s="141">
        <v>0</v>
      </c>
      <c r="L32" s="127">
        <f t="shared" si="0"/>
        <v>7</v>
      </c>
      <c r="M32" s="126">
        <f t="shared" si="1"/>
        <v>0.2</v>
      </c>
      <c r="N32" s="132"/>
    </row>
    <row r="33" spans="1:14" ht="47.25" x14ac:dyDescent="0.25">
      <c r="A33" s="132">
        <v>28</v>
      </c>
      <c r="B33" s="135" t="s">
        <v>502</v>
      </c>
      <c r="C33" s="130" t="s">
        <v>14</v>
      </c>
      <c r="D33" s="134">
        <v>39275</v>
      </c>
      <c r="E33" s="133" t="s">
        <v>135</v>
      </c>
      <c r="F33" s="133" t="s">
        <v>49</v>
      </c>
      <c r="G33" s="125">
        <v>0</v>
      </c>
      <c r="H33" s="125">
        <v>0</v>
      </c>
      <c r="I33" s="125">
        <v>7</v>
      </c>
      <c r="J33" s="125">
        <v>0</v>
      </c>
      <c r="K33" s="125">
        <v>0</v>
      </c>
      <c r="L33" s="127">
        <f t="shared" si="0"/>
        <v>7</v>
      </c>
      <c r="M33" s="126">
        <f t="shared" si="1"/>
        <v>0.2</v>
      </c>
      <c r="N33" s="125"/>
    </row>
    <row r="34" spans="1:14" ht="21.75" customHeight="1" x14ac:dyDescent="0.25">
      <c r="A34" s="132">
        <v>29</v>
      </c>
      <c r="B34" s="135" t="s">
        <v>501</v>
      </c>
      <c r="C34" s="130" t="s">
        <v>14</v>
      </c>
      <c r="D34" s="134">
        <v>39661</v>
      </c>
      <c r="E34" s="133" t="s">
        <v>130</v>
      </c>
      <c r="F34" s="133" t="s">
        <v>500</v>
      </c>
      <c r="G34" s="125">
        <v>0</v>
      </c>
      <c r="H34" s="125">
        <v>0</v>
      </c>
      <c r="I34" s="125">
        <v>7</v>
      </c>
      <c r="J34" s="125">
        <v>0</v>
      </c>
      <c r="K34" s="125">
        <v>0</v>
      </c>
      <c r="L34" s="127">
        <f t="shared" si="0"/>
        <v>7</v>
      </c>
      <c r="M34" s="126">
        <f t="shared" si="1"/>
        <v>0.2</v>
      </c>
      <c r="N34" s="125"/>
    </row>
    <row r="35" spans="1:14" ht="20.25" customHeight="1" x14ac:dyDescent="0.25">
      <c r="A35" s="132">
        <v>30</v>
      </c>
      <c r="B35" s="135" t="s">
        <v>499</v>
      </c>
      <c r="C35" s="130" t="s">
        <v>14</v>
      </c>
      <c r="D35" s="134">
        <v>39143</v>
      </c>
      <c r="E35" s="133" t="s">
        <v>208</v>
      </c>
      <c r="F35" s="133" t="s">
        <v>60</v>
      </c>
      <c r="G35" s="140">
        <v>4</v>
      </c>
      <c r="H35" s="140">
        <v>0</v>
      </c>
      <c r="I35" s="140">
        <v>1</v>
      </c>
      <c r="J35" s="140">
        <v>0</v>
      </c>
      <c r="K35" s="140">
        <v>1</v>
      </c>
      <c r="L35" s="127">
        <f t="shared" si="0"/>
        <v>6</v>
      </c>
      <c r="M35" s="126">
        <f t="shared" si="1"/>
        <v>0.17142857142857143</v>
      </c>
      <c r="N35" s="139"/>
    </row>
    <row r="36" spans="1:14" ht="31.5" x14ac:dyDescent="0.25">
      <c r="A36" s="132">
        <v>31</v>
      </c>
      <c r="B36" s="135" t="s">
        <v>498</v>
      </c>
      <c r="C36" s="130" t="s">
        <v>14</v>
      </c>
      <c r="D36" s="134">
        <v>39419</v>
      </c>
      <c r="E36" s="133" t="s">
        <v>394</v>
      </c>
      <c r="F36" s="133" t="s">
        <v>497</v>
      </c>
      <c r="G36" s="125">
        <v>0</v>
      </c>
      <c r="H36" s="125">
        <v>5</v>
      </c>
      <c r="I36" s="125">
        <v>0</v>
      </c>
      <c r="J36" s="125">
        <v>0</v>
      </c>
      <c r="K36" s="125">
        <v>0</v>
      </c>
      <c r="L36" s="127">
        <f t="shared" si="0"/>
        <v>5</v>
      </c>
      <c r="M36" s="126">
        <f t="shared" si="1"/>
        <v>0.14285714285714285</v>
      </c>
      <c r="N36" s="125"/>
    </row>
    <row r="37" spans="1:14" ht="45.75" customHeight="1" x14ac:dyDescent="0.25">
      <c r="A37" s="132">
        <v>32</v>
      </c>
      <c r="B37" s="135" t="s">
        <v>496</v>
      </c>
      <c r="C37" s="130" t="s">
        <v>14</v>
      </c>
      <c r="D37" s="134">
        <v>39257</v>
      </c>
      <c r="E37" s="133" t="s">
        <v>135</v>
      </c>
      <c r="F37" s="133" t="s">
        <v>49</v>
      </c>
      <c r="G37" s="125">
        <v>0</v>
      </c>
      <c r="H37" s="125">
        <v>0</v>
      </c>
      <c r="I37" s="125">
        <v>1</v>
      </c>
      <c r="J37" s="125">
        <v>1</v>
      </c>
      <c r="K37" s="125">
        <v>0</v>
      </c>
      <c r="L37" s="127">
        <f t="shared" si="0"/>
        <v>2</v>
      </c>
      <c r="M37" s="126">
        <f t="shared" si="1"/>
        <v>5.7142857142857141E-2</v>
      </c>
      <c r="N37" s="125"/>
    </row>
    <row r="38" spans="1:14" ht="34.5" customHeight="1" x14ac:dyDescent="0.25">
      <c r="A38" s="132">
        <v>33</v>
      </c>
      <c r="B38" s="131" t="s">
        <v>495</v>
      </c>
      <c r="C38" s="130" t="s">
        <v>14</v>
      </c>
      <c r="D38" s="129">
        <v>39413</v>
      </c>
      <c r="E38" s="128" t="s">
        <v>133</v>
      </c>
      <c r="F38" s="128" t="s">
        <v>486</v>
      </c>
      <c r="G38" s="125">
        <v>1</v>
      </c>
      <c r="H38" s="125">
        <v>0</v>
      </c>
      <c r="I38" s="125">
        <v>1</v>
      </c>
      <c r="J38" s="125">
        <v>0</v>
      </c>
      <c r="K38" s="125">
        <v>0</v>
      </c>
      <c r="L38" s="127">
        <f t="shared" si="0"/>
        <v>2</v>
      </c>
      <c r="M38" s="126">
        <f t="shared" si="1"/>
        <v>5.7142857142857141E-2</v>
      </c>
      <c r="N38" s="125"/>
    </row>
    <row r="39" spans="1:14" ht="35.25" customHeight="1" x14ac:dyDescent="0.25">
      <c r="A39" s="132">
        <v>34</v>
      </c>
      <c r="B39" s="135" t="s">
        <v>494</v>
      </c>
      <c r="C39" s="130" t="s">
        <v>14</v>
      </c>
      <c r="D39" s="134">
        <v>39546</v>
      </c>
      <c r="E39" s="133" t="s">
        <v>208</v>
      </c>
      <c r="F39" s="133" t="s">
        <v>210</v>
      </c>
      <c r="G39" s="138">
        <v>1</v>
      </c>
      <c r="H39" s="138">
        <v>0</v>
      </c>
      <c r="I39" s="138">
        <v>1</v>
      </c>
      <c r="J39" s="138">
        <v>0</v>
      </c>
      <c r="K39" s="138">
        <v>0</v>
      </c>
      <c r="L39" s="127">
        <f t="shared" si="0"/>
        <v>2</v>
      </c>
      <c r="M39" s="126">
        <f t="shared" si="1"/>
        <v>5.7142857142857141E-2</v>
      </c>
      <c r="N39" s="137"/>
    </row>
    <row r="40" spans="1:14" ht="50.25" customHeight="1" x14ac:dyDescent="0.25">
      <c r="A40" s="132">
        <v>35</v>
      </c>
      <c r="B40" s="135" t="s">
        <v>493</v>
      </c>
      <c r="C40" s="130" t="s">
        <v>14</v>
      </c>
      <c r="D40" s="134">
        <v>39275</v>
      </c>
      <c r="E40" s="133" t="s">
        <v>135</v>
      </c>
      <c r="F40" s="133" t="s">
        <v>49</v>
      </c>
      <c r="G40" s="125">
        <v>0</v>
      </c>
      <c r="H40" s="125">
        <v>1</v>
      </c>
      <c r="I40" s="125">
        <v>0</v>
      </c>
      <c r="J40" s="125">
        <v>0</v>
      </c>
      <c r="K40" s="125">
        <v>0</v>
      </c>
      <c r="L40" s="127">
        <f t="shared" si="0"/>
        <v>1</v>
      </c>
      <c r="M40" s="126">
        <f t="shared" si="1"/>
        <v>2.8571428571428571E-2</v>
      </c>
      <c r="N40" s="125"/>
    </row>
    <row r="41" spans="1:14" ht="33.75" customHeight="1" x14ac:dyDescent="0.25">
      <c r="A41" s="132">
        <v>36</v>
      </c>
      <c r="B41" s="136" t="s">
        <v>492</v>
      </c>
      <c r="C41" s="130" t="s">
        <v>14</v>
      </c>
      <c r="D41" s="129">
        <v>39193</v>
      </c>
      <c r="E41" s="128" t="s">
        <v>133</v>
      </c>
      <c r="F41" s="128" t="s">
        <v>486</v>
      </c>
      <c r="G41" s="125">
        <v>0</v>
      </c>
      <c r="H41" s="125">
        <v>0</v>
      </c>
      <c r="I41" s="125">
        <v>0</v>
      </c>
      <c r="J41" s="125">
        <v>0</v>
      </c>
      <c r="K41" s="125">
        <v>0</v>
      </c>
      <c r="L41" s="127">
        <f t="shared" si="0"/>
        <v>0</v>
      </c>
      <c r="M41" s="126">
        <f t="shared" si="1"/>
        <v>0</v>
      </c>
      <c r="N41" s="125"/>
    </row>
    <row r="42" spans="1:14" ht="31.5" customHeight="1" x14ac:dyDescent="0.25">
      <c r="A42" s="132">
        <v>37</v>
      </c>
      <c r="B42" s="135" t="s">
        <v>491</v>
      </c>
      <c r="C42" s="130" t="s">
        <v>14</v>
      </c>
      <c r="D42" s="134">
        <v>39233</v>
      </c>
      <c r="E42" s="133" t="s">
        <v>135</v>
      </c>
      <c r="F42" s="133" t="s">
        <v>49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7">
        <f t="shared" si="0"/>
        <v>0</v>
      </c>
      <c r="M42" s="126">
        <f t="shared" si="1"/>
        <v>0</v>
      </c>
      <c r="N42" s="125"/>
    </row>
    <row r="43" spans="1:14" ht="21.75" customHeight="1" x14ac:dyDescent="0.25">
      <c r="A43" s="132">
        <v>38</v>
      </c>
      <c r="B43" s="135" t="s">
        <v>490</v>
      </c>
      <c r="C43" s="130" t="s">
        <v>14</v>
      </c>
      <c r="D43" s="134">
        <v>39594</v>
      </c>
      <c r="E43" s="133" t="s">
        <v>489</v>
      </c>
      <c r="F43" s="133" t="s">
        <v>488</v>
      </c>
      <c r="G43" s="125">
        <v>0</v>
      </c>
      <c r="H43" s="125">
        <v>0</v>
      </c>
      <c r="I43" s="125">
        <v>0</v>
      </c>
      <c r="J43" s="125">
        <v>0</v>
      </c>
      <c r="K43" s="125">
        <v>0</v>
      </c>
      <c r="L43" s="127">
        <f t="shared" si="0"/>
        <v>0</v>
      </c>
      <c r="M43" s="126">
        <f t="shared" si="1"/>
        <v>0</v>
      </c>
      <c r="N43" s="125"/>
    </row>
    <row r="44" spans="1:14" ht="36" customHeight="1" x14ac:dyDescent="0.25">
      <c r="A44" s="132">
        <v>39</v>
      </c>
      <c r="B44" s="131" t="s">
        <v>487</v>
      </c>
      <c r="C44" s="130" t="s">
        <v>14</v>
      </c>
      <c r="D44" s="129">
        <v>39806</v>
      </c>
      <c r="E44" s="128" t="s">
        <v>133</v>
      </c>
      <c r="F44" s="128" t="s">
        <v>486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7">
        <f t="shared" si="0"/>
        <v>0</v>
      </c>
      <c r="M44" s="126">
        <f t="shared" si="1"/>
        <v>0</v>
      </c>
      <c r="N44" s="125"/>
    </row>
    <row r="47" spans="1:14" ht="18.75" x14ac:dyDescent="0.3">
      <c r="C47" s="18" t="s">
        <v>66</v>
      </c>
    </row>
    <row r="48" spans="1:14" x14ac:dyDescent="0.25">
      <c r="C48" s="19" t="s">
        <v>485</v>
      </c>
    </row>
    <row r="49" spans="3:7" ht="18.75" x14ac:dyDescent="0.3">
      <c r="C49" s="18" t="s">
        <v>484</v>
      </c>
      <c r="D49" s="18"/>
      <c r="E49" s="124" t="s">
        <v>483</v>
      </c>
      <c r="F49" s="124" t="s">
        <v>482</v>
      </c>
      <c r="G49" s="123"/>
    </row>
    <row r="50" spans="3:7" x14ac:dyDescent="0.25">
      <c r="C50" s="19"/>
      <c r="E50" s="124" t="s">
        <v>481</v>
      </c>
      <c r="F50" s="124" t="s">
        <v>480</v>
      </c>
      <c r="G50" s="123"/>
    </row>
    <row r="51" spans="3:7" ht="18.75" x14ac:dyDescent="0.3">
      <c r="C51" s="18"/>
      <c r="E51" s="124" t="s">
        <v>479</v>
      </c>
      <c r="F51" s="124" t="s">
        <v>478</v>
      </c>
      <c r="G51" s="123"/>
    </row>
    <row r="52" spans="3:7" x14ac:dyDescent="0.25">
      <c r="C52" s="19"/>
      <c r="E52" s="124" t="s">
        <v>477</v>
      </c>
      <c r="F52" s="124" t="s">
        <v>476</v>
      </c>
      <c r="G52" s="123"/>
    </row>
    <row r="53" spans="3:7" ht="18.75" x14ac:dyDescent="0.3">
      <c r="C53" s="18"/>
      <c r="E53" s="124" t="s">
        <v>475</v>
      </c>
      <c r="F53" s="124" t="s">
        <v>474</v>
      </c>
      <c r="G53" s="123"/>
    </row>
    <row r="54" spans="3:7" ht="15.75" x14ac:dyDescent="0.25">
      <c r="C54" s="20"/>
      <c r="E54" s="124" t="s">
        <v>355</v>
      </c>
      <c r="F54" s="124" t="s">
        <v>473</v>
      </c>
      <c r="G54" s="123"/>
    </row>
    <row r="55" spans="3:7" x14ac:dyDescent="0.25">
      <c r="E55" s="124" t="s">
        <v>297</v>
      </c>
      <c r="F55" s="124" t="s">
        <v>472</v>
      </c>
      <c r="G55" s="123"/>
    </row>
    <row r="56" spans="3:7" x14ac:dyDescent="0.25">
      <c r="E56" s="124" t="s">
        <v>471</v>
      </c>
      <c r="F56" s="124" t="s">
        <v>470</v>
      </c>
      <c r="G56" s="123"/>
    </row>
    <row r="57" spans="3:7" x14ac:dyDescent="0.25">
      <c r="E57" s="124" t="s">
        <v>469</v>
      </c>
      <c r="F57" s="124" t="s">
        <v>468</v>
      </c>
      <c r="G57" s="123"/>
    </row>
    <row r="58" spans="3:7" x14ac:dyDescent="0.25">
      <c r="E58" s="124" t="s">
        <v>467</v>
      </c>
      <c r="F58" s="124" t="s">
        <v>466</v>
      </c>
      <c r="G58" s="123"/>
    </row>
    <row r="59" spans="3:7" x14ac:dyDescent="0.25">
      <c r="E59" s="124" t="s">
        <v>465</v>
      </c>
      <c r="F59" s="124" t="s">
        <v>464</v>
      </c>
      <c r="G59" s="123"/>
    </row>
    <row r="60" spans="3:7" x14ac:dyDescent="0.25">
      <c r="E60" s="124" t="s">
        <v>463</v>
      </c>
      <c r="F60" s="124" t="s">
        <v>462</v>
      </c>
      <c r="G60" s="123"/>
    </row>
    <row r="61" spans="3:7" x14ac:dyDescent="0.25">
      <c r="E61" s="124" t="s">
        <v>461</v>
      </c>
      <c r="F61" s="124" t="s">
        <v>460</v>
      </c>
      <c r="G61" s="123"/>
    </row>
    <row r="62" spans="3:7" x14ac:dyDescent="0.25">
      <c r="E62" s="124" t="s">
        <v>459</v>
      </c>
      <c r="F62" s="124" t="s">
        <v>458</v>
      </c>
      <c r="G62" s="123"/>
    </row>
    <row r="63" spans="3:7" x14ac:dyDescent="0.25">
      <c r="E63" s="124" t="s">
        <v>457</v>
      </c>
      <c r="F63" s="123"/>
      <c r="G63" s="123"/>
    </row>
  </sheetData>
  <sortState ref="A5:N44">
    <sortCondition descending="1" ref="L5:L44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" zoomScale="85" zoomScaleNormal="85" workbookViewId="0">
      <selection activeCell="B13" sqref="B13:N14"/>
    </sheetView>
  </sheetViews>
  <sheetFormatPr defaultRowHeight="15" x14ac:dyDescent="0.25"/>
  <cols>
    <col min="1" max="1" width="7.140625" customWidth="1"/>
    <col min="2" max="2" width="37.140625" customWidth="1"/>
    <col min="3" max="3" width="9.7109375" customWidth="1"/>
    <col min="4" max="4" width="14.140625" customWidth="1"/>
    <col min="5" max="5" width="23.85546875" customWidth="1"/>
    <col min="6" max="6" width="35.7109375" customWidth="1"/>
    <col min="13" max="13" width="9.140625" style="155"/>
    <col min="14" max="14" width="14" customWidth="1"/>
  </cols>
  <sheetData>
    <row r="1" spans="1:14" ht="18.75" x14ac:dyDescent="0.3">
      <c r="A1" s="310" t="s">
        <v>67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18.75" x14ac:dyDescent="0.3">
      <c r="A2" s="309" t="s">
        <v>586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18.75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8.75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63"/>
      <c r="N4" s="122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162" t="s">
        <v>7</v>
      </c>
      <c r="M5" s="2" t="s">
        <v>8</v>
      </c>
      <c r="N5" s="1" t="s">
        <v>9</v>
      </c>
    </row>
    <row r="6" spans="1:14" ht="31.5" x14ac:dyDescent="0.25">
      <c r="A6" s="3">
        <v>1</v>
      </c>
      <c r="B6" s="53" t="s">
        <v>585</v>
      </c>
      <c r="C6" s="24" t="s">
        <v>14</v>
      </c>
      <c r="D6" s="51">
        <v>38875</v>
      </c>
      <c r="E6" s="50" t="s">
        <v>516</v>
      </c>
      <c r="F6" s="50" t="s">
        <v>553</v>
      </c>
      <c r="G6" s="158">
        <v>7</v>
      </c>
      <c r="H6" s="158">
        <v>6</v>
      </c>
      <c r="I6" s="158">
        <v>7</v>
      </c>
      <c r="J6" s="158">
        <v>7</v>
      </c>
      <c r="K6" s="158">
        <v>7</v>
      </c>
      <c r="L6" s="209">
        <f t="shared" ref="L6:L38" si="0">SUM(G6:K6)</f>
        <v>34</v>
      </c>
      <c r="M6" s="156">
        <f t="shared" ref="M6:M38" si="1">L6/35</f>
        <v>0.97142857142857142</v>
      </c>
      <c r="N6" s="161" t="s">
        <v>453</v>
      </c>
    </row>
    <row r="7" spans="1:14" ht="31.5" x14ac:dyDescent="0.25">
      <c r="A7" s="3">
        <v>2</v>
      </c>
      <c r="B7" s="53" t="s">
        <v>584</v>
      </c>
      <c r="C7" s="24" t="s">
        <v>14</v>
      </c>
      <c r="D7" s="51">
        <v>39122</v>
      </c>
      <c r="E7" s="50" t="s">
        <v>516</v>
      </c>
      <c r="F7" s="50" t="s">
        <v>553</v>
      </c>
      <c r="G7" s="22">
        <v>7</v>
      </c>
      <c r="H7" s="22">
        <v>6</v>
      </c>
      <c r="I7" s="22">
        <v>7</v>
      </c>
      <c r="J7" s="22">
        <v>7</v>
      </c>
      <c r="K7" s="22">
        <v>7</v>
      </c>
      <c r="L7" s="209">
        <f t="shared" si="0"/>
        <v>34</v>
      </c>
      <c r="M7" s="156">
        <f t="shared" si="1"/>
        <v>0.97142857142857142</v>
      </c>
      <c r="N7" s="161" t="s">
        <v>453</v>
      </c>
    </row>
    <row r="8" spans="1:14" ht="31.5" x14ac:dyDescent="0.25">
      <c r="A8" s="3">
        <v>3</v>
      </c>
      <c r="B8" s="53" t="s">
        <v>583</v>
      </c>
      <c r="C8" s="24" t="s">
        <v>14</v>
      </c>
      <c r="D8" s="51">
        <v>38744</v>
      </c>
      <c r="E8" s="50" t="s">
        <v>516</v>
      </c>
      <c r="F8" s="50" t="s">
        <v>553</v>
      </c>
      <c r="G8" s="158">
        <v>7</v>
      </c>
      <c r="H8" s="158">
        <v>6</v>
      </c>
      <c r="I8" s="158">
        <v>5</v>
      </c>
      <c r="J8" s="158">
        <v>7</v>
      </c>
      <c r="K8" s="158">
        <v>7</v>
      </c>
      <c r="L8" s="209">
        <f t="shared" si="0"/>
        <v>32</v>
      </c>
      <c r="M8" s="156">
        <f t="shared" si="1"/>
        <v>0.91428571428571426</v>
      </c>
      <c r="N8" s="161" t="s">
        <v>454</v>
      </c>
    </row>
    <row r="9" spans="1:14" ht="15.75" x14ac:dyDescent="0.25">
      <c r="A9" s="3">
        <v>4</v>
      </c>
      <c r="B9" s="53" t="s">
        <v>582</v>
      </c>
      <c r="C9" s="24" t="s">
        <v>14</v>
      </c>
      <c r="D9" s="25">
        <v>38890</v>
      </c>
      <c r="E9" s="53" t="s">
        <v>18</v>
      </c>
      <c r="F9" s="53" t="s">
        <v>562</v>
      </c>
      <c r="G9" s="22">
        <v>7</v>
      </c>
      <c r="H9" s="22">
        <v>7</v>
      </c>
      <c r="I9" s="22">
        <v>3</v>
      </c>
      <c r="J9" s="22">
        <v>7</v>
      </c>
      <c r="K9" s="22">
        <v>7</v>
      </c>
      <c r="L9" s="209">
        <f t="shared" si="0"/>
        <v>31</v>
      </c>
      <c r="M9" s="156">
        <f t="shared" si="1"/>
        <v>0.88571428571428568</v>
      </c>
      <c r="N9" s="161" t="s">
        <v>454</v>
      </c>
    </row>
    <row r="10" spans="1:14" ht="31.5" x14ac:dyDescent="0.25">
      <c r="A10" s="3">
        <v>5</v>
      </c>
      <c r="B10" s="53" t="s">
        <v>581</v>
      </c>
      <c r="C10" s="24" t="s">
        <v>14</v>
      </c>
      <c r="D10" s="51">
        <v>38948</v>
      </c>
      <c r="E10" s="50" t="s">
        <v>516</v>
      </c>
      <c r="F10" s="50" t="s">
        <v>553</v>
      </c>
      <c r="G10" s="22">
        <v>3</v>
      </c>
      <c r="H10" s="22">
        <v>6</v>
      </c>
      <c r="I10" s="22">
        <v>7</v>
      </c>
      <c r="J10" s="22">
        <v>7</v>
      </c>
      <c r="K10" s="22">
        <v>7</v>
      </c>
      <c r="L10" s="209">
        <f t="shared" si="0"/>
        <v>30</v>
      </c>
      <c r="M10" s="156">
        <f t="shared" si="1"/>
        <v>0.8571428571428571</v>
      </c>
      <c r="N10" s="161" t="s">
        <v>454</v>
      </c>
    </row>
    <row r="11" spans="1:14" ht="31.5" x14ac:dyDescent="0.25">
      <c r="A11" s="3">
        <v>6</v>
      </c>
      <c r="B11" s="53" t="s">
        <v>580</v>
      </c>
      <c r="C11" s="24" t="s">
        <v>14</v>
      </c>
      <c r="D11" s="51">
        <v>39191</v>
      </c>
      <c r="E11" s="50" t="s">
        <v>516</v>
      </c>
      <c r="F11" s="50" t="s">
        <v>553</v>
      </c>
      <c r="G11" s="158">
        <v>7</v>
      </c>
      <c r="H11" s="158">
        <v>6</v>
      </c>
      <c r="I11" s="158">
        <v>7</v>
      </c>
      <c r="J11" s="158">
        <v>7</v>
      </c>
      <c r="K11" s="158">
        <v>0</v>
      </c>
      <c r="L11" s="209">
        <f t="shared" si="0"/>
        <v>27</v>
      </c>
      <c r="M11" s="156">
        <f t="shared" si="1"/>
        <v>0.77142857142857146</v>
      </c>
      <c r="N11" s="161" t="s">
        <v>454</v>
      </c>
    </row>
    <row r="12" spans="1:14" ht="48.75" customHeight="1" x14ac:dyDescent="0.25">
      <c r="A12" s="3">
        <v>7</v>
      </c>
      <c r="B12" s="53" t="s">
        <v>579</v>
      </c>
      <c r="C12" s="24" t="s">
        <v>14</v>
      </c>
      <c r="D12" s="25">
        <v>38771</v>
      </c>
      <c r="E12" s="53" t="s">
        <v>18</v>
      </c>
      <c r="F12" s="53" t="s">
        <v>510</v>
      </c>
      <c r="G12" s="24">
        <v>7</v>
      </c>
      <c r="H12" s="24">
        <v>0</v>
      </c>
      <c r="I12" s="24">
        <v>7</v>
      </c>
      <c r="J12" s="24">
        <v>7</v>
      </c>
      <c r="K12" s="24">
        <v>0</v>
      </c>
      <c r="L12" s="209">
        <f t="shared" si="0"/>
        <v>21</v>
      </c>
      <c r="M12" s="211">
        <f t="shared" si="1"/>
        <v>0.6</v>
      </c>
      <c r="N12" s="161" t="s">
        <v>454</v>
      </c>
    </row>
    <row r="13" spans="1:14" ht="63" x14ac:dyDescent="0.25">
      <c r="A13" s="3">
        <v>8</v>
      </c>
      <c r="B13" s="206" t="s">
        <v>578</v>
      </c>
      <c r="C13" s="175" t="s">
        <v>14</v>
      </c>
      <c r="D13" s="197">
        <v>38994</v>
      </c>
      <c r="E13" s="196" t="s">
        <v>135</v>
      </c>
      <c r="F13" s="196" t="s">
        <v>49</v>
      </c>
      <c r="G13" s="208">
        <v>7</v>
      </c>
      <c r="H13" s="208">
        <v>0</v>
      </c>
      <c r="I13" s="208">
        <v>7</v>
      </c>
      <c r="J13" s="208">
        <v>7</v>
      </c>
      <c r="K13" s="208">
        <v>0</v>
      </c>
      <c r="L13" s="210">
        <f t="shared" si="0"/>
        <v>21</v>
      </c>
      <c r="M13" s="313">
        <f t="shared" si="1"/>
        <v>0.6</v>
      </c>
      <c r="N13" s="314" t="s">
        <v>454</v>
      </c>
    </row>
    <row r="14" spans="1:14" ht="63" x14ac:dyDescent="0.25">
      <c r="A14" s="3">
        <v>9</v>
      </c>
      <c r="B14" s="315" t="s">
        <v>577</v>
      </c>
      <c r="C14" s="175" t="s">
        <v>14</v>
      </c>
      <c r="D14" s="197">
        <v>39046</v>
      </c>
      <c r="E14" s="196" t="s">
        <v>135</v>
      </c>
      <c r="F14" s="196" t="s">
        <v>260</v>
      </c>
      <c r="G14" s="208">
        <v>3</v>
      </c>
      <c r="H14" s="208">
        <v>1</v>
      </c>
      <c r="I14" s="208">
        <v>0</v>
      </c>
      <c r="J14" s="208">
        <v>7</v>
      </c>
      <c r="K14" s="208">
        <v>7</v>
      </c>
      <c r="L14" s="210">
        <f t="shared" si="0"/>
        <v>18</v>
      </c>
      <c r="M14" s="313">
        <f t="shared" si="1"/>
        <v>0.51428571428571423</v>
      </c>
      <c r="N14" s="314" t="s">
        <v>454</v>
      </c>
    </row>
    <row r="15" spans="1:14" ht="31.5" x14ac:dyDescent="0.25">
      <c r="A15" s="3">
        <v>10</v>
      </c>
      <c r="B15" s="307" t="s">
        <v>575</v>
      </c>
      <c r="C15" s="3" t="s">
        <v>14</v>
      </c>
      <c r="D15" s="305">
        <v>38904</v>
      </c>
      <c r="E15" s="306" t="s">
        <v>516</v>
      </c>
      <c r="F15" s="306" t="s">
        <v>553</v>
      </c>
      <c r="G15" s="14">
        <v>6</v>
      </c>
      <c r="H15" s="14">
        <v>7</v>
      </c>
      <c r="I15" s="14">
        <v>0</v>
      </c>
      <c r="J15" s="14">
        <v>5</v>
      </c>
      <c r="K15" s="14">
        <v>0</v>
      </c>
      <c r="L15" s="209">
        <f t="shared" si="0"/>
        <v>18</v>
      </c>
      <c r="M15" s="211">
        <f t="shared" si="1"/>
        <v>0.51428571428571423</v>
      </c>
      <c r="N15" s="161" t="s">
        <v>454</v>
      </c>
    </row>
    <row r="16" spans="1:14" ht="63" x14ac:dyDescent="0.25">
      <c r="A16" s="3">
        <v>11</v>
      </c>
      <c r="B16" s="53" t="s">
        <v>576</v>
      </c>
      <c r="C16" s="24" t="s">
        <v>14</v>
      </c>
      <c r="D16" s="51">
        <v>39091</v>
      </c>
      <c r="E16" s="50" t="s">
        <v>135</v>
      </c>
      <c r="F16" s="50" t="s">
        <v>49</v>
      </c>
      <c r="G16" s="26">
        <v>3</v>
      </c>
      <c r="H16" s="26">
        <v>0</v>
      </c>
      <c r="I16" s="26">
        <v>0</v>
      </c>
      <c r="J16" s="26">
        <v>7</v>
      </c>
      <c r="K16" s="26">
        <v>7</v>
      </c>
      <c r="L16" s="209">
        <f t="shared" si="0"/>
        <v>17</v>
      </c>
      <c r="M16" s="211">
        <f t="shared" si="1"/>
        <v>0.48571428571428571</v>
      </c>
      <c r="N16" s="5"/>
    </row>
    <row r="17" spans="1:14" ht="30.75" customHeight="1" x14ac:dyDescent="0.25">
      <c r="A17" s="3">
        <v>12</v>
      </c>
      <c r="B17" s="53" t="s">
        <v>574</v>
      </c>
      <c r="C17" s="24" t="s">
        <v>14</v>
      </c>
      <c r="D17" s="52" t="s">
        <v>573</v>
      </c>
      <c r="E17" s="50" t="s">
        <v>123</v>
      </c>
      <c r="F17" s="53" t="s">
        <v>54</v>
      </c>
      <c r="G17" s="26">
        <v>3</v>
      </c>
      <c r="H17" s="26">
        <v>0</v>
      </c>
      <c r="I17" s="26">
        <v>0</v>
      </c>
      <c r="J17" s="26">
        <v>6</v>
      </c>
      <c r="K17" s="26">
        <v>7</v>
      </c>
      <c r="L17" s="209">
        <f t="shared" si="0"/>
        <v>16</v>
      </c>
      <c r="M17" s="211">
        <f t="shared" si="1"/>
        <v>0.45714285714285713</v>
      </c>
      <c r="N17" s="7"/>
    </row>
    <row r="18" spans="1:14" ht="31.5" customHeight="1" x14ac:dyDescent="0.25">
      <c r="A18" s="3">
        <v>13</v>
      </c>
      <c r="B18" s="206" t="s">
        <v>571</v>
      </c>
      <c r="C18" s="175" t="s">
        <v>14</v>
      </c>
      <c r="D18" s="197">
        <v>38814</v>
      </c>
      <c r="E18" s="196" t="s">
        <v>135</v>
      </c>
      <c r="F18" s="196" t="s">
        <v>260</v>
      </c>
      <c r="G18" s="208">
        <v>6</v>
      </c>
      <c r="H18" s="208">
        <v>1</v>
      </c>
      <c r="I18" s="208">
        <v>7</v>
      </c>
      <c r="J18" s="208">
        <v>0</v>
      </c>
      <c r="K18" s="208">
        <v>0</v>
      </c>
      <c r="L18" s="210">
        <f t="shared" si="0"/>
        <v>14</v>
      </c>
      <c r="M18" s="207">
        <f t="shared" si="1"/>
        <v>0.4</v>
      </c>
      <c r="N18" s="195"/>
    </row>
    <row r="19" spans="1:14" ht="15.75" x14ac:dyDescent="0.25">
      <c r="A19" s="3">
        <v>14</v>
      </c>
      <c r="B19" s="50" t="s">
        <v>572</v>
      </c>
      <c r="C19" s="24" t="s">
        <v>14</v>
      </c>
      <c r="D19" s="51">
        <v>38820</v>
      </c>
      <c r="E19" s="50" t="s">
        <v>132</v>
      </c>
      <c r="F19" s="50" t="s">
        <v>551</v>
      </c>
      <c r="G19" s="160">
        <v>7</v>
      </c>
      <c r="H19" s="160">
        <v>2</v>
      </c>
      <c r="I19" s="160">
        <v>0</v>
      </c>
      <c r="J19" s="160">
        <v>0</v>
      </c>
      <c r="K19" s="160">
        <v>2</v>
      </c>
      <c r="L19" s="209">
        <f t="shared" si="0"/>
        <v>11</v>
      </c>
      <c r="M19" s="156">
        <f t="shared" si="1"/>
        <v>0.31428571428571428</v>
      </c>
      <c r="N19" s="13"/>
    </row>
    <row r="20" spans="1:14" ht="15.75" x14ac:dyDescent="0.25">
      <c r="A20" s="3">
        <v>15</v>
      </c>
      <c r="B20" s="53" t="s">
        <v>570</v>
      </c>
      <c r="C20" s="24" t="s">
        <v>14</v>
      </c>
      <c r="D20" s="51">
        <v>39134</v>
      </c>
      <c r="E20" s="50" t="s">
        <v>130</v>
      </c>
      <c r="F20" s="50" t="s">
        <v>234</v>
      </c>
      <c r="G20" s="24">
        <v>6</v>
      </c>
      <c r="H20" s="24">
        <v>0</v>
      </c>
      <c r="I20" s="24">
        <v>0</v>
      </c>
      <c r="J20" s="24">
        <v>4</v>
      </c>
      <c r="K20" s="24">
        <v>0</v>
      </c>
      <c r="L20" s="209">
        <f t="shared" si="0"/>
        <v>10</v>
      </c>
      <c r="M20" s="156">
        <f t="shared" si="1"/>
        <v>0.2857142857142857</v>
      </c>
      <c r="N20" s="8"/>
    </row>
    <row r="21" spans="1:14" ht="15.75" x14ac:dyDescent="0.25">
      <c r="A21" s="3">
        <v>16</v>
      </c>
      <c r="B21" s="50" t="s">
        <v>569</v>
      </c>
      <c r="C21" s="24" t="s">
        <v>14</v>
      </c>
      <c r="D21" s="52" t="s">
        <v>568</v>
      </c>
      <c r="E21" s="50" t="s">
        <v>123</v>
      </c>
      <c r="F21" s="53" t="s">
        <v>54</v>
      </c>
      <c r="G21" s="24">
        <v>6</v>
      </c>
      <c r="H21" s="24">
        <v>1</v>
      </c>
      <c r="I21" s="24">
        <v>0</v>
      </c>
      <c r="J21" s="24">
        <v>0</v>
      </c>
      <c r="K21" s="24">
        <v>0</v>
      </c>
      <c r="L21" s="209">
        <f t="shared" si="0"/>
        <v>7</v>
      </c>
      <c r="M21" s="156">
        <f t="shared" si="1"/>
        <v>0.2</v>
      </c>
      <c r="N21" s="8"/>
    </row>
    <row r="22" spans="1:14" ht="15.75" x14ac:dyDescent="0.25">
      <c r="A22" s="3">
        <v>17</v>
      </c>
      <c r="B22" s="50" t="s">
        <v>567</v>
      </c>
      <c r="C22" s="24" t="s">
        <v>14</v>
      </c>
      <c r="D22" s="51">
        <v>39018</v>
      </c>
      <c r="E22" s="50" t="s">
        <v>132</v>
      </c>
      <c r="F22" s="50" t="s">
        <v>551</v>
      </c>
      <c r="G22" s="26">
        <v>7</v>
      </c>
      <c r="H22" s="26">
        <v>0</v>
      </c>
      <c r="I22" s="26">
        <v>0</v>
      </c>
      <c r="J22" s="26">
        <v>0</v>
      </c>
      <c r="K22" s="26">
        <v>0</v>
      </c>
      <c r="L22" s="209">
        <f t="shared" si="0"/>
        <v>7</v>
      </c>
      <c r="M22" s="156">
        <f t="shared" si="1"/>
        <v>0.2</v>
      </c>
      <c r="N22" s="5"/>
    </row>
    <row r="23" spans="1:14" ht="15.75" x14ac:dyDescent="0.25">
      <c r="A23" s="3">
        <v>18</v>
      </c>
      <c r="B23" s="53" t="s">
        <v>566</v>
      </c>
      <c r="C23" s="24" t="s">
        <v>14</v>
      </c>
      <c r="D23" s="25">
        <v>39061</v>
      </c>
      <c r="E23" s="53" t="s">
        <v>134</v>
      </c>
      <c r="F23" s="53" t="s">
        <v>63</v>
      </c>
      <c r="G23" s="26">
        <v>7</v>
      </c>
      <c r="H23" s="26">
        <v>0</v>
      </c>
      <c r="I23" s="26">
        <v>0</v>
      </c>
      <c r="J23" s="26">
        <v>0</v>
      </c>
      <c r="K23" s="26">
        <v>0</v>
      </c>
      <c r="L23" s="209">
        <f t="shared" si="0"/>
        <v>7</v>
      </c>
      <c r="M23" s="156">
        <f t="shared" si="1"/>
        <v>0.2</v>
      </c>
      <c r="N23" s="5"/>
    </row>
    <row r="24" spans="1:14" ht="15.75" x14ac:dyDescent="0.25">
      <c r="A24" s="3">
        <v>19</v>
      </c>
      <c r="B24" s="50" t="s">
        <v>565</v>
      </c>
      <c r="C24" s="24" t="s">
        <v>14</v>
      </c>
      <c r="D24" s="51">
        <v>38960</v>
      </c>
      <c r="E24" s="50" t="s">
        <v>126</v>
      </c>
      <c r="F24" s="50" t="s">
        <v>31</v>
      </c>
      <c r="G24" s="22">
        <v>7</v>
      </c>
      <c r="H24" s="22">
        <v>0</v>
      </c>
      <c r="I24" s="22">
        <v>0</v>
      </c>
      <c r="J24" s="22">
        <v>0</v>
      </c>
      <c r="K24" s="22">
        <v>0</v>
      </c>
      <c r="L24" s="209">
        <f t="shared" si="0"/>
        <v>7</v>
      </c>
      <c r="M24" s="156">
        <f t="shared" si="1"/>
        <v>0.2</v>
      </c>
      <c r="N24" s="13"/>
    </row>
    <row r="25" spans="1:14" ht="15.75" x14ac:dyDescent="0.25">
      <c r="A25" s="3">
        <v>20</v>
      </c>
      <c r="B25" s="53" t="s">
        <v>564</v>
      </c>
      <c r="C25" s="24" t="s">
        <v>14</v>
      </c>
      <c r="D25" s="25">
        <v>39080</v>
      </c>
      <c r="E25" s="53" t="s">
        <v>134</v>
      </c>
      <c r="F25" s="53" t="s">
        <v>63</v>
      </c>
      <c r="G25" s="26">
        <v>6</v>
      </c>
      <c r="H25" s="26">
        <v>1</v>
      </c>
      <c r="I25" s="26">
        <v>0</v>
      </c>
      <c r="J25" s="26">
        <v>0</v>
      </c>
      <c r="K25" s="26">
        <v>0</v>
      </c>
      <c r="L25" s="209">
        <f t="shared" si="0"/>
        <v>7</v>
      </c>
      <c r="M25" s="156">
        <f t="shared" si="1"/>
        <v>0.2</v>
      </c>
      <c r="N25" s="5"/>
    </row>
    <row r="26" spans="1:14" ht="15.75" x14ac:dyDescent="0.25">
      <c r="A26" s="3">
        <v>21</v>
      </c>
      <c r="B26" s="53" t="s">
        <v>563</v>
      </c>
      <c r="C26" s="24" t="s">
        <v>14</v>
      </c>
      <c r="D26" s="25">
        <v>38979</v>
      </c>
      <c r="E26" s="53" t="s">
        <v>18</v>
      </c>
      <c r="F26" s="53" t="s">
        <v>562</v>
      </c>
      <c r="G26" s="160">
        <v>7</v>
      </c>
      <c r="H26" s="160">
        <v>0</v>
      </c>
      <c r="I26" s="160">
        <v>0</v>
      </c>
      <c r="J26" s="160">
        <v>0</v>
      </c>
      <c r="K26" s="160">
        <v>0</v>
      </c>
      <c r="L26" s="209">
        <f t="shared" si="0"/>
        <v>7</v>
      </c>
      <c r="M26" s="156">
        <f t="shared" si="1"/>
        <v>0.2</v>
      </c>
      <c r="N26" s="13"/>
    </row>
    <row r="27" spans="1:14" ht="31.5" x14ac:dyDescent="0.25">
      <c r="A27" s="3">
        <v>22</v>
      </c>
      <c r="B27" s="53" t="s">
        <v>561</v>
      </c>
      <c r="C27" s="24" t="s">
        <v>14</v>
      </c>
      <c r="D27" s="25">
        <v>38973</v>
      </c>
      <c r="E27" s="53" t="s">
        <v>43</v>
      </c>
      <c r="F27" s="53" t="s">
        <v>312</v>
      </c>
      <c r="G27" s="26">
        <v>5</v>
      </c>
      <c r="H27" s="26">
        <v>0</v>
      </c>
      <c r="I27" s="26">
        <v>0</v>
      </c>
      <c r="J27" s="26">
        <v>0</v>
      </c>
      <c r="K27" s="26">
        <v>0</v>
      </c>
      <c r="L27" s="209">
        <f t="shared" si="0"/>
        <v>5</v>
      </c>
      <c r="M27" s="156">
        <f t="shared" si="1"/>
        <v>0.14285714285714285</v>
      </c>
      <c r="N27" s="13"/>
    </row>
    <row r="28" spans="1:14" ht="33" customHeight="1" x14ac:dyDescent="0.25">
      <c r="A28" s="3">
        <v>23</v>
      </c>
      <c r="B28" s="53" t="s">
        <v>560</v>
      </c>
      <c r="C28" s="24" t="s">
        <v>14</v>
      </c>
      <c r="D28" s="54" t="s">
        <v>559</v>
      </c>
      <c r="E28" s="50" t="s">
        <v>123</v>
      </c>
      <c r="F28" s="50" t="s">
        <v>184</v>
      </c>
      <c r="G28" s="158">
        <v>3</v>
      </c>
      <c r="H28" s="158">
        <v>0</v>
      </c>
      <c r="I28" s="158">
        <v>0</v>
      </c>
      <c r="J28" s="158">
        <v>0</v>
      </c>
      <c r="K28" s="158">
        <v>0</v>
      </c>
      <c r="L28" s="209">
        <f t="shared" si="0"/>
        <v>3</v>
      </c>
      <c r="M28" s="156">
        <f t="shared" si="1"/>
        <v>8.5714285714285715E-2</v>
      </c>
      <c r="N28" s="13"/>
    </row>
    <row r="29" spans="1:14" ht="31.5" x14ac:dyDescent="0.25">
      <c r="A29" s="3">
        <v>24</v>
      </c>
      <c r="B29" s="159" t="s">
        <v>558</v>
      </c>
      <c r="C29" s="24" t="s">
        <v>14</v>
      </c>
      <c r="D29" s="51">
        <v>38915</v>
      </c>
      <c r="E29" s="50" t="s">
        <v>394</v>
      </c>
      <c r="F29" s="50" t="s">
        <v>395</v>
      </c>
      <c r="G29" s="158">
        <v>3</v>
      </c>
      <c r="H29" s="158">
        <v>0</v>
      </c>
      <c r="I29" s="158">
        <v>0</v>
      </c>
      <c r="J29" s="158">
        <v>0</v>
      </c>
      <c r="K29" s="158">
        <v>0</v>
      </c>
      <c r="L29" s="209">
        <f t="shared" si="0"/>
        <v>3</v>
      </c>
      <c r="M29" s="156">
        <f t="shared" si="1"/>
        <v>8.5714285714285715E-2</v>
      </c>
      <c r="N29" s="13"/>
    </row>
    <row r="30" spans="1:14" ht="15.75" x14ac:dyDescent="0.25">
      <c r="A30" s="3">
        <v>25</v>
      </c>
      <c r="B30" s="53" t="s">
        <v>557</v>
      </c>
      <c r="C30" s="24" t="s">
        <v>14</v>
      </c>
      <c r="D30" s="52" t="s">
        <v>556</v>
      </c>
      <c r="E30" s="50" t="s">
        <v>123</v>
      </c>
      <c r="F30" s="53" t="s">
        <v>54</v>
      </c>
      <c r="G30" s="158">
        <v>2</v>
      </c>
      <c r="H30" s="158">
        <v>0</v>
      </c>
      <c r="I30" s="158">
        <v>0</v>
      </c>
      <c r="J30" s="158">
        <v>0</v>
      </c>
      <c r="K30" s="158">
        <v>0</v>
      </c>
      <c r="L30" s="209">
        <f t="shared" si="0"/>
        <v>2</v>
      </c>
      <c r="M30" s="156">
        <f t="shared" si="1"/>
        <v>5.7142857142857141E-2</v>
      </c>
      <c r="N30" s="13"/>
    </row>
    <row r="31" spans="1:14" ht="15.75" x14ac:dyDescent="0.25">
      <c r="A31" s="3">
        <v>26</v>
      </c>
      <c r="B31" s="53" t="s">
        <v>555</v>
      </c>
      <c r="C31" s="24" t="s">
        <v>14</v>
      </c>
      <c r="D31" s="25">
        <v>38891</v>
      </c>
      <c r="E31" s="53" t="s">
        <v>134</v>
      </c>
      <c r="F31" s="53" t="s">
        <v>63</v>
      </c>
      <c r="G31" s="26">
        <v>0</v>
      </c>
      <c r="H31" s="26">
        <v>0</v>
      </c>
      <c r="I31" s="26">
        <v>0</v>
      </c>
      <c r="J31" s="26">
        <v>0</v>
      </c>
      <c r="K31" s="26">
        <v>1</v>
      </c>
      <c r="L31" s="209">
        <f t="shared" si="0"/>
        <v>1</v>
      </c>
      <c r="M31" s="156">
        <f t="shared" si="1"/>
        <v>2.8571428571428571E-2</v>
      </c>
      <c r="N31" s="13"/>
    </row>
    <row r="32" spans="1:14" ht="31.5" x14ac:dyDescent="0.25">
      <c r="A32" s="3">
        <v>27</v>
      </c>
      <c r="B32" s="53" t="s">
        <v>554</v>
      </c>
      <c r="C32" s="24" t="s">
        <v>14</v>
      </c>
      <c r="D32" s="51">
        <v>39199</v>
      </c>
      <c r="E32" s="50" t="s">
        <v>516</v>
      </c>
      <c r="F32" s="50" t="s">
        <v>553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09">
        <f t="shared" si="0"/>
        <v>0</v>
      </c>
      <c r="M32" s="156">
        <f t="shared" si="1"/>
        <v>0</v>
      </c>
      <c r="N32" s="13"/>
    </row>
    <row r="33" spans="1:14" ht="15.75" x14ac:dyDescent="0.25">
      <c r="A33" s="3">
        <v>28</v>
      </c>
      <c r="B33" s="50" t="s">
        <v>552</v>
      </c>
      <c r="C33" s="24" t="s">
        <v>14</v>
      </c>
      <c r="D33" s="51">
        <v>39136</v>
      </c>
      <c r="E33" s="50" t="s">
        <v>132</v>
      </c>
      <c r="F33" s="50" t="s">
        <v>551</v>
      </c>
      <c r="G33" s="157">
        <v>0</v>
      </c>
      <c r="H33" s="157">
        <v>0</v>
      </c>
      <c r="I33" s="157">
        <v>0</v>
      </c>
      <c r="J33" s="157">
        <v>0</v>
      </c>
      <c r="K33" s="157">
        <v>0</v>
      </c>
      <c r="L33" s="209">
        <f t="shared" si="0"/>
        <v>0</v>
      </c>
      <c r="M33" s="156">
        <f t="shared" si="1"/>
        <v>0</v>
      </c>
      <c r="N33" s="13"/>
    </row>
    <row r="34" spans="1:14" ht="15.75" x14ac:dyDescent="0.25">
      <c r="A34" s="3">
        <v>29</v>
      </c>
      <c r="B34" s="53" t="s">
        <v>550</v>
      </c>
      <c r="C34" s="24" t="s">
        <v>14</v>
      </c>
      <c r="D34" s="25">
        <v>39166</v>
      </c>
      <c r="E34" s="53" t="s">
        <v>134</v>
      </c>
      <c r="F34" s="53" t="s">
        <v>315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09">
        <f t="shared" si="0"/>
        <v>0</v>
      </c>
      <c r="M34" s="156">
        <f t="shared" si="1"/>
        <v>0</v>
      </c>
      <c r="N34" s="13"/>
    </row>
    <row r="35" spans="1:14" ht="15.75" x14ac:dyDescent="0.25">
      <c r="A35" s="3">
        <v>30</v>
      </c>
      <c r="B35" s="50" t="s">
        <v>549</v>
      </c>
      <c r="C35" s="24" t="s">
        <v>14</v>
      </c>
      <c r="D35" s="51">
        <v>38868</v>
      </c>
      <c r="E35" s="50" t="s">
        <v>208</v>
      </c>
      <c r="F35" s="50" t="s">
        <v>60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09">
        <f t="shared" si="0"/>
        <v>0</v>
      </c>
      <c r="M35" s="156">
        <f t="shared" si="1"/>
        <v>0</v>
      </c>
      <c r="N35" s="13"/>
    </row>
    <row r="36" spans="1:14" ht="15.75" x14ac:dyDescent="0.25">
      <c r="A36" s="3">
        <v>31</v>
      </c>
      <c r="B36" s="53" t="s">
        <v>548</v>
      </c>
      <c r="C36" s="24" t="s">
        <v>14</v>
      </c>
      <c r="D36" s="25">
        <v>38808</v>
      </c>
      <c r="E36" s="53" t="s">
        <v>134</v>
      </c>
      <c r="F36" s="53" t="s">
        <v>63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09">
        <f t="shared" si="0"/>
        <v>0</v>
      </c>
      <c r="M36" s="156">
        <f t="shared" si="1"/>
        <v>0</v>
      </c>
      <c r="N36" s="13"/>
    </row>
    <row r="37" spans="1:14" ht="15.75" x14ac:dyDescent="0.25">
      <c r="A37" s="3">
        <v>32</v>
      </c>
      <c r="B37" s="53" t="s">
        <v>547</v>
      </c>
      <c r="C37" s="24" t="s">
        <v>14</v>
      </c>
      <c r="D37" s="25">
        <v>39034</v>
      </c>
      <c r="E37" s="53" t="s">
        <v>18</v>
      </c>
      <c r="F37" s="53" t="s">
        <v>510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09">
        <f t="shared" si="0"/>
        <v>0</v>
      </c>
      <c r="M37" s="156">
        <f t="shared" si="1"/>
        <v>0</v>
      </c>
      <c r="N37" s="13"/>
    </row>
    <row r="38" spans="1:14" ht="31.5" x14ac:dyDescent="0.25">
      <c r="A38" s="3">
        <v>33</v>
      </c>
      <c r="B38" s="53" t="s">
        <v>546</v>
      </c>
      <c r="C38" s="24" t="s">
        <v>14</v>
      </c>
      <c r="D38" s="25">
        <v>39056</v>
      </c>
      <c r="E38" s="53" t="s">
        <v>545</v>
      </c>
      <c r="F38" s="53" t="s">
        <v>486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09">
        <f t="shared" si="0"/>
        <v>0</v>
      </c>
      <c r="M38" s="156">
        <f t="shared" si="1"/>
        <v>0</v>
      </c>
      <c r="N38" s="13"/>
    </row>
    <row r="41" spans="1:14" ht="18.75" x14ac:dyDescent="0.3">
      <c r="D41" s="18" t="s">
        <v>66</v>
      </c>
    </row>
    <row r="42" spans="1:14" x14ac:dyDescent="0.25">
      <c r="D42" s="19" t="s">
        <v>485</v>
      </c>
    </row>
    <row r="43" spans="1:14" ht="18.75" x14ac:dyDescent="0.3">
      <c r="D43" s="18" t="s">
        <v>484</v>
      </c>
      <c r="E43" s="18"/>
      <c r="F43" s="124" t="s">
        <v>483</v>
      </c>
      <c r="G43" s="124" t="s">
        <v>482</v>
      </c>
      <c r="H43" s="123"/>
      <c r="J43" s="123"/>
    </row>
    <row r="44" spans="1:14" x14ac:dyDescent="0.25">
      <c r="D44" s="19"/>
      <c r="F44" s="124" t="s">
        <v>481</v>
      </c>
      <c r="G44" s="124" t="s">
        <v>480</v>
      </c>
      <c r="H44" s="123"/>
      <c r="J44" s="123"/>
    </row>
    <row r="45" spans="1:14" ht="18.75" x14ac:dyDescent="0.3">
      <c r="D45" s="18"/>
      <c r="F45" s="124" t="s">
        <v>479</v>
      </c>
      <c r="G45" s="124" t="s">
        <v>478</v>
      </c>
      <c r="H45" s="123"/>
      <c r="J45" s="123"/>
    </row>
    <row r="46" spans="1:14" x14ac:dyDescent="0.25">
      <c r="D46" s="19"/>
      <c r="F46" s="124" t="s">
        <v>477</v>
      </c>
      <c r="G46" s="124" t="s">
        <v>476</v>
      </c>
      <c r="H46" s="123"/>
      <c r="J46" s="123"/>
    </row>
    <row r="47" spans="1:14" ht="18.75" x14ac:dyDescent="0.3">
      <c r="D47" s="18"/>
      <c r="F47" s="124" t="s">
        <v>475</v>
      </c>
      <c r="G47" s="124" t="s">
        <v>474</v>
      </c>
      <c r="H47" s="123"/>
      <c r="J47" s="123"/>
    </row>
    <row r="48" spans="1:14" ht="15.75" x14ac:dyDescent="0.25">
      <c r="D48" s="20"/>
      <c r="F48" s="124" t="s">
        <v>355</v>
      </c>
      <c r="G48" s="124" t="s">
        <v>473</v>
      </c>
      <c r="H48" s="123"/>
      <c r="J48" s="123"/>
    </row>
    <row r="49" spans="6:10" x14ac:dyDescent="0.25">
      <c r="F49" s="124" t="s">
        <v>297</v>
      </c>
      <c r="G49" s="124" t="s">
        <v>472</v>
      </c>
      <c r="H49" s="123"/>
      <c r="J49" s="123"/>
    </row>
    <row r="50" spans="6:10" x14ac:dyDescent="0.25">
      <c r="F50" s="124" t="s">
        <v>471</v>
      </c>
      <c r="G50" s="124" t="s">
        <v>470</v>
      </c>
      <c r="H50" s="123"/>
      <c r="J50" s="123"/>
    </row>
    <row r="51" spans="6:10" x14ac:dyDescent="0.25">
      <c r="F51" s="124" t="s">
        <v>469</v>
      </c>
      <c r="G51" s="124" t="s">
        <v>468</v>
      </c>
      <c r="H51" s="123"/>
      <c r="J51" s="123"/>
    </row>
    <row r="52" spans="6:10" x14ac:dyDescent="0.25">
      <c r="F52" s="124" t="s">
        <v>467</v>
      </c>
      <c r="G52" s="124" t="s">
        <v>466</v>
      </c>
      <c r="H52" s="123"/>
      <c r="J52" s="123"/>
    </row>
    <row r="53" spans="6:10" x14ac:dyDescent="0.25">
      <c r="F53" s="124" t="s">
        <v>465</v>
      </c>
      <c r="G53" s="124" t="s">
        <v>464</v>
      </c>
      <c r="H53" s="123"/>
      <c r="J53" s="123"/>
    </row>
    <row r="54" spans="6:10" x14ac:dyDescent="0.25">
      <c r="F54" s="124" t="s">
        <v>463</v>
      </c>
      <c r="G54" s="124" t="s">
        <v>462</v>
      </c>
      <c r="H54" s="123"/>
      <c r="J54" s="123"/>
    </row>
    <row r="55" spans="6:10" x14ac:dyDescent="0.25">
      <c r="F55" s="124" t="s">
        <v>461</v>
      </c>
      <c r="G55" s="124" t="s">
        <v>460</v>
      </c>
      <c r="H55" s="123"/>
    </row>
    <row r="56" spans="6:10" x14ac:dyDescent="0.25">
      <c r="F56" s="124" t="s">
        <v>459</v>
      </c>
      <c r="G56" s="124" t="s">
        <v>458</v>
      </c>
      <c r="H56" s="123"/>
    </row>
    <row r="57" spans="6:10" x14ac:dyDescent="0.25">
      <c r="F57" s="124" t="s">
        <v>457</v>
      </c>
      <c r="G57" s="123"/>
      <c r="H57" s="123"/>
      <c r="I57" s="123"/>
    </row>
    <row r="58" spans="6:10" x14ac:dyDescent="0.25">
      <c r="G58" s="123"/>
      <c r="H58" s="123"/>
      <c r="I58" s="123"/>
    </row>
    <row r="59" spans="6:10" x14ac:dyDescent="0.25">
      <c r="G59" s="123"/>
      <c r="H59" s="123"/>
      <c r="I59" s="123"/>
    </row>
  </sheetData>
  <sortState ref="A5:N38">
    <sortCondition descending="1" ref="L5:L38"/>
  </sortState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5" customWidth="1"/>
    <col min="2" max="2" width="19.7109375" customWidth="1"/>
    <col min="3" max="3" width="11.140625" customWidth="1"/>
    <col min="4" max="4" width="11.7109375" customWidth="1"/>
    <col min="5" max="5" width="20.140625" customWidth="1"/>
    <col min="6" max="6" width="19.28515625" customWidth="1"/>
    <col min="7" max="7" width="4.7109375" customWidth="1"/>
    <col min="8" max="9" width="5" customWidth="1"/>
    <col min="10" max="10" width="4.7109375" customWidth="1"/>
    <col min="11" max="11" width="5" customWidth="1"/>
    <col min="12" max="12" width="8" customWidth="1"/>
    <col min="14" max="14" width="13.28515625" customWidth="1"/>
  </cols>
  <sheetData>
    <row r="1" spans="1:14" ht="39.75" customHeight="1" x14ac:dyDescent="0.3">
      <c r="A1" s="308" t="s">
        <v>612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18.75" x14ac:dyDescent="0.3">
      <c r="A2" s="309" t="s">
        <v>611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18.75" x14ac:dyDescent="0.3">
      <c r="A3" s="309" t="s">
        <v>68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5" spans="1:14" ht="45" x14ac:dyDescent="0.25">
      <c r="A5" s="173" t="s">
        <v>1</v>
      </c>
      <c r="B5" s="172" t="s">
        <v>2</v>
      </c>
      <c r="C5" s="173" t="s">
        <v>3</v>
      </c>
      <c r="D5" s="172" t="s">
        <v>4</v>
      </c>
      <c r="E5" s="172" t="s">
        <v>5</v>
      </c>
      <c r="F5" s="172" t="s">
        <v>6</v>
      </c>
      <c r="G5" s="171">
        <v>1</v>
      </c>
      <c r="H5" s="73">
        <v>2</v>
      </c>
      <c r="I5" s="73">
        <v>3</v>
      </c>
      <c r="J5" s="73">
        <v>4</v>
      </c>
      <c r="K5" s="73">
        <v>5</v>
      </c>
      <c r="L5" s="171" t="s">
        <v>7</v>
      </c>
      <c r="M5" s="170" t="s">
        <v>8</v>
      </c>
      <c r="N5" s="73" t="s">
        <v>9</v>
      </c>
    </row>
    <row r="6" spans="1:14" ht="30" x14ac:dyDescent="0.25">
      <c r="A6" s="73">
        <v>1</v>
      </c>
      <c r="B6" s="168" t="s">
        <v>610</v>
      </c>
      <c r="C6" s="10" t="s">
        <v>14</v>
      </c>
      <c r="D6" s="62">
        <v>38511</v>
      </c>
      <c r="E6" s="165" t="s">
        <v>516</v>
      </c>
      <c r="F6" s="165" t="s">
        <v>602</v>
      </c>
      <c r="G6" s="10">
        <v>7</v>
      </c>
      <c r="H6" s="10">
        <v>7</v>
      </c>
      <c r="I6" s="10">
        <v>7</v>
      </c>
      <c r="J6" s="10">
        <v>7</v>
      </c>
      <c r="K6" s="10">
        <v>7</v>
      </c>
      <c r="L6" s="8">
        <f t="shared" ref="L6:L21" si="0">SUM(G6:K6)</f>
        <v>35</v>
      </c>
      <c r="M6" s="164">
        <f t="shared" ref="M6:M21" si="1">L6/35</f>
        <v>1</v>
      </c>
      <c r="N6" s="169" t="s">
        <v>453</v>
      </c>
    </row>
    <row r="7" spans="1:14" ht="30" x14ac:dyDescent="0.25">
      <c r="A7" s="73">
        <v>2</v>
      </c>
      <c r="B7" s="168" t="s">
        <v>609</v>
      </c>
      <c r="C7" s="10" t="s">
        <v>14</v>
      </c>
      <c r="D7" s="63">
        <v>38729</v>
      </c>
      <c r="E7" s="167" t="s">
        <v>608</v>
      </c>
      <c r="F7" s="167" t="s">
        <v>398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8">
        <f t="shared" si="0"/>
        <v>35</v>
      </c>
      <c r="M7" s="164">
        <f t="shared" si="1"/>
        <v>1</v>
      </c>
      <c r="N7" s="169" t="s">
        <v>453</v>
      </c>
    </row>
    <row r="8" spans="1:14" ht="30" x14ac:dyDescent="0.25">
      <c r="A8" s="73">
        <v>3</v>
      </c>
      <c r="B8" s="185" t="s">
        <v>607</v>
      </c>
      <c r="C8" s="194" t="s">
        <v>14</v>
      </c>
      <c r="D8" s="217">
        <v>38531</v>
      </c>
      <c r="E8" s="218" t="s">
        <v>606</v>
      </c>
      <c r="F8" s="219" t="s">
        <v>23</v>
      </c>
      <c r="G8" s="192">
        <v>6</v>
      </c>
      <c r="H8" s="192">
        <v>7</v>
      </c>
      <c r="I8" s="192">
        <v>7</v>
      </c>
      <c r="J8" s="192">
        <v>7</v>
      </c>
      <c r="K8" s="192">
        <v>7</v>
      </c>
      <c r="L8" s="194">
        <f t="shared" si="0"/>
        <v>34</v>
      </c>
      <c r="M8" s="220">
        <f t="shared" si="1"/>
        <v>0.97142857142857142</v>
      </c>
      <c r="N8" s="221" t="s">
        <v>454</v>
      </c>
    </row>
    <row r="9" spans="1:14" ht="30" x14ac:dyDescent="0.25">
      <c r="A9" s="73">
        <v>4</v>
      </c>
      <c r="B9" s="168" t="s">
        <v>605</v>
      </c>
      <c r="C9" s="10" t="s">
        <v>14</v>
      </c>
      <c r="D9" s="62">
        <v>38816</v>
      </c>
      <c r="E9" s="165" t="s">
        <v>516</v>
      </c>
      <c r="F9" s="165" t="s">
        <v>553</v>
      </c>
      <c r="G9" s="10">
        <v>7</v>
      </c>
      <c r="H9" s="10">
        <v>3</v>
      </c>
      <c r="I9" s="10">
        <v>7</v>
      </c>
      <c r="J9" s="10">
        <v>7</v>
      </c>
      <c r="K9" s="10">
        <v>7</v>
      </c>
      <c r="L9" s="8">
        <f t="shared" si="0"/>
        <v>31</v>
      </c>
      <c r="M9" s="164">
        <f t="shared" si="1"/>
        <v>0.88571428571428568</v>
      </c>
      <c r="N9" s="169" t="s">
        <v>454</v>
      </c>
    </row>
    <row r="10" spans="1:14" ht="30" x14ac:dyDescent="0.25">
      <c r="A10" s="73">
        <v>5</v>
      </c>
      <c r="B10" s="168" t="s">
        <v>604</v>
      </c>
      <c r="C10" s="10" t="s">
        <v>14</v>
      </c>
      <c r="D10" s="62">
        <v>38573</v>
      </c>
      <c r="E10" s="165" t="s">
        <v>516</v>
      </c>
      <c r="F10" s="165" t="s">
        <v>602</v>
      </c>
      <c r="G10" s="11">
        <v>7</v>
      </c>
      <c r="H10" s="11">
        <v>7</v>
      </c>
      <c r="I10" s="11">
        <v>0</v>
      </c>
      <c r="J10" s="11">
        <v>7</v>
      </c>
      <c r="K10" s="11">
        <v>7</v>
      </c>
      <c r="L10" s="8">
        <f t="shared" si="0"/>
        <v>28</v>
      </c>
      <c r="M10" s="164">
        <f t="shared" si="1"/>
        <v>0.8</v>
      </c>
      <c r="N10" s="169" t="s">
        <v>454</v>
      </c>
    </row>
    <row r="11" spans="1:14" ht="30" x14ac:dyDescent="0.25">
      <c r="A11" s="73">
        <v>6</v>
      </c>
      <c r="B11" s="168" t="s">
        <v>603</v>
      </c>
      <c r="C11" s="10" t="s">
        <v>14</v>
      </c>
      <c r="D11" s="62">
        <v>38637</v>
      </c>
      <c r="E11" s="165" t="s">
        <v>516</v>
      </c>
      <c r="F11" s="165" t="s">
        <v>602</v>
      </c>
      <c r="G11" s="8">
        <v>7</v>
      </c>
      <c r="H11" s="8">
        <v>6</v>
      </c>
      <c r="I11" s="8">
        <v>7</v>
      </c>
      <c r="J11" s="8">
        <v>0</v>
      </c>
      <c r="K11" s="8">
        <v>7</v>
      </c>
      <c r="L11" s="8">
        <f t="shared" si="0"/>
        <v>27</v>
      </c>
      <c r="M11" s="164">
        <f t="shared" si="1"/>
        <v>0.77142857142857146</v>
      </c>
      <c r="N11" s="169" t="s">
        <v>454</v>
      </c>
    </row>
    <row r="12" spans="1:14" ht="30" x14ac:dyDescent="0.25">
      <c r="A12" s="73">
        <v>7</v>
      </c>
      <c r="B12" s="166" t="s">
        <v>601</v>
      </c>
      <c r="C12" s="10" t="s">
        <v>14</v>
      </c>
      <c r="D12" s="7" t="s">
        <v>600</v>
      </c>
      <c r="E12" s="167" t="s">
        <v>18</v>
      </c>
      <c r="F12" s="167" t="s">
        <v>505</v>
      </c>
      <c r="G12" s="11">
        <v>7</v>
      </c>
      <c r="H12" s="11">
        <v>1</v>
      </c>
      <c r="I12" s="11">
        <v>3</v>
      </c>
      <c r="J12" s="11">
        <v>7</v>
      </c>
      <c r="K12" s="11">
        <v>3</v>
      </c>
      <c r="L12" s="8">
        <f t="shared" si="0"/>
        <v>21</v>
      </c>
      <c r="M12" s="164">
        <f t="shared" si="1"/>
        <v>0.6</v>
      </c>
      <c r="N12" s="169" t="s">
        <v>454</v>
      </c>
    </row>
    <row r="13" spans="1:14" ht="33" customHeight="1" x14ac:dyDescent="0.25">
      <c r="A13" s="73">
        <v>8</v>
      </c>
      <c r="B13" s="168" t="s">
        <v>599</v>
      </c>
      <c r="C13" s="10" t="s">
        <v>14</v>
      </c>
      <c r="D13" s="62">
        <v>38780</v>
      </c>
      <c r="E13" s="165" t="s">
        <v>130</v>
      </c>
      <c r="F13" s="165" t="s">
        <v>500</v>
      </c>
      <c r="G13" s="8">
        <v>7</v>
      </c>
      <c r="H13" s="8">
        <v>1</v>
      </c>
      <c r="I13" s="8">
        <v>0</v>
      </c>
      <c r="J13" s="8">
        <v>7</v>
      </c>
      <c r="K13" s="8">
        <v>0</v>
      </c>
      <c r="L13" s="8">
        <f t="shared" si="0"/>
        <v>15</v>
      </c>
      <c r="M13" s="164">
        <f t="shared" si="1"/>
        <v>0.42857142857142855</v>
      </c>
      <c r="N13" s="23"/>
    </row>
    <row r="14" spans="1:14" ht="31.5" customHeight="1" x14ac:dyDescent="0.25">
      <c r="A14" s="73">
        <v>9</v>
      </c>
      <c r="B14" s="166" t="s">
        <v>598</v>
      </c>
      <c r="C14" s="10" t="s">
        <v>14</v>
      </c>
      <c r="D14" s="7" t="s">
        <v>597</v>
      </c>
      <c r="E14" s="165" t="s">
        <v>123</v>
      </c>
      <c r="F14" s="167" t="s">
        <v>54</v>
      </c>
      <c r="G14" s="10">
        <v>7</v>
      </c>
      <c r="H14" s="10">
        <v>1</v>
      </c>
      <c r="I14" s="10">
        <v>3</v>
      </c>
      <c r="J14" s="10">
        <v>0</v>
      </c>
      <c r="K14" s="10">
        <v>0</v>
      </c>
      <c r="L14" s="8">
        <f t="shared" si="0"/>
        <v>11</v>
      </c>
      <c r="M14" s="164">
        <f t="shared" si="1"/>
        <v>0.31428571428571428</v>
      </c>
      <c r="N14" s="169"/>
    </row>
    <row r="15" spans="1:14" ht="30" x14ac:dyDescent="0.25">
      <c r="A15" s="73">
        <v>10</v>
      </c>
      <c r="B15" s="166" t="s">
        <v>596</v>
      </c>
      <c r="C15" s="10" t="s">
        <v>14</v>
      </c>
      <c r="D15" s="63">
        <v>38594</v>
      </c>
      <c r="E15" s="167" t="s">
        <v>18</v>
      </c>
      <c r="F15" s="167" t="s">
        <v>595</v>
      </c>
      <c r="G15" s="10">
        <v>7</v>
      </c>
      <c r="H15" s="10">
        <v>3</v>
      </c>
      <c r="I15" s="10">
        <v>0</v>
      </c>
      <c r="J15" s="10">
        <v>0</v>
      </c>
      <c r="K15" s="10">
        <v>0</v>
      </c>
      <c r="L15" s="8">
        <f t="shared" si="0"/>
        <v>10</v>
      </c>
      <c r="M15" s="164">
        <f t="shared" si="1"/>
        <v>0.2857142857142857</v>
      </c>
      <c r="N15" s="7"/>
    </row>
    <row r="16" spans="1:14" ht="30" x14ac:dyDescent="0.25">
      <c r="A16" s="73">
        <v>11</v>
      </c>
      <c r="B16" s="166" t="s">
        <v>594</v>
      </c>
      <c r="C16" s="10" t="s">
        <v>14</v>
      </c>
      <c r="D16" s="62">
        <v>38502</v>
      </c>
      <c r="E16" s="165" t="s">
        <v>132</v>
      </c>
      <c r="F16" s="165" t="s">
        <v>508</v>
      </c>
      <c r="G16" s="12">
        <v>4</v>
      </c>
      <c r="H16" s="12">
        <v>0</v>
      </c>
      <c r="I16" s="12">
        <v>0</v>
      </c>
      <c r="J16" s="12">
        <v>5</v>
      </c>
      <c r="K16" s="12">
        <v>0</v>
      </c>
      <c r="L16" s="8">
        <f t="shared" si="0"/>
        <v>9</v>
      </c>
      <c r="M16" s="164">
        <f t="shared" si="1"/>
        <v>0.25714285714285712</v>
      </c>
      <c r="N16" s="13"/>
    </row>
    <row r="17" spans="1:14" ht="30" x14ac:dyDescent="0.25">
      <c r="A17" s="73">
        <v>12</v>
      </c>
      <c r="B17" s="168" t="s">
        <v>593</v>
      </c>
      <c r="C17" s="10" t="s">
        <v>14</v>
      </c>
      <c r="D17" s="63">
        <v>38645</v>
      </c>
      <c r="E17" s="167" t="s">
        <v>129</v>
      </c>
      <c r="F17" s="167" t="s">
        <v>28</v>
      </c>
      <c r="G17" s="10">
        <v>7</v>
      </c>
      <c r="H17" s="10">
        <v>0</v>
      </c>
      <c r="I17" s="10">
        <v>0</v>
      </c>
      <c r="J17" s="10">
        <v>0</v>
      </c>
      <c r="K17" s="10">
        <v>0</v>
      </c>
      <c r="L17" s="8">
        <f t="shared" si="0"/>
        <v>7</v>
      </c>
      <c r="M17" s="164">
        <f t="shared" si="1"/>
        <v>0.2</v>
      </c>
      <c r="N17" s="7"/>
    </row>
    <row r="18" spans="1:14" ht="30" x14ac:dyDescent="0.25">
      <c r="A18" s="73">
        <v>13</v>
      </c>
      <c r="B18" s="166" t="s">
        <v>592</v>
      </c>
      <c r="C18" s="10" t="s">
        <v>14</v>
      </c>
      <c r="D18" s="62">
        <v>38758</v>
      </c>
      <c r="E18" s="165" t="s">
        <v>43</v>
      </c>
      <c r="F18" s="167" t="s">
        <v>46</v>
      </c>
      <c r="G18" s="12">
        <v>7</v>
      </c>
      <c r="H18" s="12">
        <v>0</v>
      </c>
      <c r="I18" s="12">
        <v>0</v>
      </c>
      <c r="J18" s="12">
        <v>0</v>
      </c>
      <c r="K18" s="12">
        <v>0</v>
      </c>
      <c r="L18" s="8">
        <f t="shared" si="0"/>
        <v>7</v>
      </c>
      <c r="M18" s="164">
        <f t="shared" si="1"/>
        <v>0.2</v>
      </c>
      <c r="N18" s="12"/>
    </row>
    <row r="19" spans="1:14" ht="30" x14ac:dyDescent="0.25">
      <c r="A19" s="73">
        <v>14</v>
      </c>
      <c r="B19" s="166" t="s">
        <v>591</v>
      </c>
      <c r="C19" s="10" t="s">
        <v>14</v>
      </c>
      <c r="D19" s="7" t="s">
        <v>590</v>
      </c>
      <c r="E19" s="167" t="s">
        <v>18</v>
      </c>
      <c r="F19" s="167" t="s">
        <v>505</v>
      </c>
      <c r="G19" s="11">
        <v>7</v>
      </c>
      <c r="H19" s="11">
        <v>0</v>
      </c>
      <c r="I19" s="11">
        <v>0</v>
      </c>
      <c r="J19" s="11">
        <v>0</v>
      </c>
      <c r="K19" s="11">
        <v>0</v>
      </c>
      <c r="L19" s="8">
        <f t="shared" si="0"/>
        <v>7</v>
      </c>
      <c r="M19" s="164">
        <f t="shared" si="1"/>
        <v>0.2</v>
      </c>
      <c r="N19" s="161"/>
    </row>
    <row r="20" spans="1:14" ht="33" customHeight="1" x14ac:dyDescent="0.25">
      <c r="A20" s="73">
        <v>15</v>
      </c>
      <c r="B20" s="168" t="s">
        <v>589</v>
      </c>
      <c r="C20" s="10" t="s">
        <v>14</v>
      </c>
      <c r="D20" s="63">
        <v>38574</v>
      </c>
      <c r="E20" s="167" t="s">
        <v>133</v>
      </c>
      <c r="F20" s="167" t="s">
        <v>486</v>
      </c>
      <c r="G20" s="12">
        <v>4</v>
      </c>
      <c r="H20" s="12">
        <v>0</v>
      </c>
      <c r="I20" s="12">
        <v>0</v>
      </c>
      <c r="J20" s="12">
        <v>0</v>
      </c>
      <c r="K20" s="12">
        <v>0</v>
      </c>
      <c r="L20" s="8">
        <f t="shared" si="0"/>
        <v>4</v>
      </c>
      <c r="M20" s="164">
        <f t="shared" si="1"/>
        <v>0.11428571428571428</v>
      </c>
      <c r="N20" s="15"/>
    </row>
    <row r="21" spans="1:14" ht="30" x14ac:dyDescent="0.25">
      <c r="A21" s="73">
        <v>16</v>
      </c>
      <c r="B21" s="166" t="s">
        <v>588</v>
      </c>
      <c r="C21" s="10" t="s">
        <v>14</v>
      </c>
      <c r="D21" s="61" t="s">
        <v>587</v>
      </c>
      <c r="E21" s="165" t="s">
        <v>132</v>
      </c>
      <c r="F21" s="165" t="s">
        <v>508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8">
        <f t="shared" si="0"/>
        <v>0</v>
      </c>
      <c r="M21" s="164">
        <f t="shared" si="1"/>
        <v>0</v>
      </c>
      <c r="N21" s="161"/>
    </row>
    <row r="23" spans="1:14" ht="18.75" x14ac:dyDescent="0.3">
      <c r="C23" s="18" t="s">
        <v>66</v>
      </c>
    </row>
    <row r="24" spans="1:14" x14ac:dyDescent="0.25">
      <c r="C24" s="19" t="s">
        <v>485</v>
      </c>
    </row>
    <row r="25" spans="1:14" ht="18.75" x14ac:dyDescent="0.3">
      <c r="C25" s="18" t="s">
        <v>484</v>
      </c>
      <c r="D25" s="18"/>
      <c r="E25" s="124" t="s">
        <v>483</v>
      </c>
      <c r="F25" s="124" t="s">
        <v>482</v>
      </c>
      <c r="G25" s="123"/>
      <c r="I25" s="123"/>
    </row>
    <row r="26" spans="1:14" x14ac:dyDescent="0.25">
      <c r="C26" s="19"/>
      <c r="E26" s="124" t="s">
        <v>481</v>
      </c>
      <c r="F26" s="124" t="s">
        <v>480</v>
      </c>
      <c r="G26" s="123"/>
      <c r="I26" s="123"/>
    </row>
    <row r="27" spans="1:14" ht="18.75" x14ac:dyDescent="0.3">
      <c r="C27" s="18"/>
      <c r="E27" s="124" t="s">
        <v>479</v>
      </c>
      <c r="F27" s="124" t="s">
        <v>478</v>
      </c>
      <c r="G27" s="123"/>
      <c r="I27" s="123"/>
    </row>
    <row r="28" spans="1:14" x14ac:dyDescent="0.25">
      <c r="C28" s="19"/>
      <c r="E28" s="124" t="s">
        <v>477</v>
      </c>
      <c r="F28" s="124" t="s">
        <v>476</v>
      </c>
      <c r="G28" s="123"/>
      <c r="I28" s="123"/>
    </row>
    <row r="29" spans="1:14" ht="18.75" x14ac:dyDescent="0.3">
      <c r="C29" s="18"/>
      <c r="E29" s="124" t="s">
        <v>475</v>
      </c>
      <c r="F29" s="124" t="s">
        <v>474</v>
      </c>
      <c r="G29" s="123"/>
      <c r="I29" s="123"/>
    </row>
    <row r="30" spans="1:14" ht="15.75" x14ac:dyDescent="0.25">
      <c r="C30" s="20"/>
      <c r="E30" s="124" t="s">
        <v>355</v>
      </c>
      <c r="F30" s="124" t="s">
        <v>473</v>
      </c>
      <c r="G30" s="123"/>
      <c r="I30" s="123"/>
    </row>
    <row r="31" spans="1:14" x14ac:dyDescent="0.25">
      <c r="E31" s="124" t="s">
        <v>297</v>
      </c>
      <c r="F31" s="124" t="s">
        <v>472</v>
      </c>
      <c r="G31" s="123"/>
      <c r="I31" s="123"/>
    </row>
    <row r="32" spans="1:14" x14ac:dyDescent="0.25">
      <c r="E32" s="124" t="s">
        <v>471</v>
      </c>
      <c r="F32" s="124" t="s">
        <v>470</v>
      </c>
      <c r="G32" s="123"/>
      <c r="I32" s="123"/>
    </row>
    <row r="33" spans="5:9" x14ac:dyDescent="0.25">
      <c r="E33" s="124" t="s">
        <v>469</v>
      </c>
      <c r="F33" s="124" t="s">
        <v>468</v>
      </c>
      <c r="G33" s="123"/>
      <c r="I33" s="123"/>
    </row>
    <row r="34" spans="5:9" x14ac:dyDescent="0.25">
      <c r="E34" s="124" t="s">
        <v>467</v>
      </c>
      <c r="F34" s="124" t="s">
        <v>466</v>
      </c>
      <c r="G34" s="123"/>
      <c r="I34" s="123"/>
    </row>
    <row r="35" spans="5:9" x14ac:dyDescent="0.25">
      <c r="E35" s="124" t="s">
        <v>465</v>
      </c>
      <c r="F35" s="124" t="s">
        <v>464</v>
      </c>
      <c r="G35" s="123"/>
      <c r="I35" s="123"/>
    </row>
    <row r="36" spans="5:9" x14ac:dyDescent="0.25">
      <c r="E36" s="124" t="s">
        <v>463</v>
      </c>
      <c r="F36" s="124" t="s">
        <v>462</v>
      </c>
      <c r="G36" s="123"/>
      <c r="I36" s="123"/>
    </row>
    <row r="37" spans="5:9" x14ac:dyDescent="0.25">
      <c r="E37" s="124" t="s">
        <v>461</v>
      </c>
      <c r="F37" s="124" t="s">
        <v>460</v>
      </c>
      <c r="G37" s="123"/>
    </row>
    <row r="38" spans="5:9" x14ac:dyDescent="0.25">
      <c r="E38" s="124" t="s">
        <v>459</v>
      </c>
      <c r="F38" s="124" t="s">
        <v>458</v>
      </c>
      <c r="G38" s="123"/>
    </row>
    <row r="39" spans="5:9" x14ac:dyDescent="0.25">
      <c r="E39" s="124" t="s">
        <v>457</v>
      </c>
      <c r="F39" s="123"/>
      <c r="G39" s="123"/>
      <c r="H39" s="123"/>
    </row>
    <row r="40" spans="5:9" x14ac:dyDescent="0.25">
      <c r="G40" s="123"/>
      <c r="H40" s="123"/>
      <c r="I40" s="123"/>
    </row>
    <row r="41" spans="5:9" x14ac:dyDescent="0.25">
      <c r="G41" s="123"/>
      <c r="H41" s="123"/>
      <c r="I41" s="123"/>
    </row>
    <row r="42" spans="5:9" x14ac:dyDescent="0.25">
      <c r="G42" s="123"/>
      <c r="H42" s="123"/>
      <c r="I42" s="123"/>
    </row>
    <row r="43" spans="5:9" x14ac:dyDescent="0.25">
      <c r="H43" s="123"/>
      <c r="I43" s="123"/>
    </row>
    <row r="44" spans="5:9" x14ac:dyDescent="0.25">
      <c r="H44" s="123"/>
      <c r="I44" s="123"/>
    </row>
    <row r="45" spans="5:9" x14ac:dyDescent="0.25">
      <c r="H45" s="123"/>
      <c r="I45" s="123"/>
    </row>
    <row r="46" spans="5:9" x14ac:dyDescent="0.25">
      <c r="H46" s="123"/>
      <c r="I46" s="123"/>
    </row>
    <row r="47" spans="5:9" x14ac:dyDescent="0.25">
      <c r="H47" s="123"/>
      <c r="I47" s="123"/>
    </row>
    <row r="48" spans="5:9" x14ac:dyDescent="0.25">
      <c r="H48" s="123"/>
      <c r="I48" s="123"/>
    </row>
    <row r="49" spans="8:9" x14ac:dyDescent="0.25">
      <c r="H49" s="123"/>
      <c r="I49" s="123"/>
    </row>
    <row r="50" spans="8:9" x14ac:dyDescent="0.25">
      <c r="H50" s="123"/>
      <c r="I50" s="123"/>
    </row>
    <row r="51" spans="8:9" x14ac:dyDescent="0.25">
      <c r="H51" s="123"/>
      <c r="I51" s="123"/>
    </row>
    <row r="52" spans="8:9" x14ac:dyDescent="0.25">
      <c r="H52" s="123"/>
      <c r="I52" s="123"/>
    </row>
    <row r="53" spans="8:9" x14ac:dyDescent="0.25">
      <c r="H53" s="123"/>
      <c r="I53" s="123"/>
    </row>
    <row r="54" spans="8:9" x14ac:dyDescent="0.25">
      <c r="H54" s="123"/>
      <c r="I54" s="123"/>
    </row>
  </sheetData>
  <mergeCells count="3">
    <mergeCell ref="A1:N1"/>
    <mergeCell ref="A2:N2"/>
    <mergeCell ref="A3:N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2023-03-27T09:59:06Z</dcterms:modified>
</cp:coreProperties>
</file>