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calcPr calcId="145621"/>
</workbook>
</file>

<file path=xl/calcChain.xml><?xml version="1.0" encoding="utf-8"?>
<calcChain xmlns="http://schemas.openxmlformats.org/spreadsheetml/2006/main">
  <c r="R22" i="4" l="1"/>
  <c r="S22" i="4" s="1"/>
  <c r="R9" i="4"/>
  <c r="S9" i="4" s="1"/>
  <c r="R20" i="4"/>
  <c r="S20" i="4" s="1"/>
  <c r="R21" i="4"/>
  <c r="R18" i="4"/>
  <c r="S18" i="4" s="1"/>
  <c r="R12" i="4"/>
  <c r="S12" i="4" s="1"/>
  <c r="R15" i="4"/>
  <c r="S15" i="4" s="1"/>
  <c r="R8" i="4"/>
  <c r="S8" i="4" s="1"/>
  <c r="R10" i="4"/>
  <c r="S10" i="4" s="1"/>
  <c r="R11" i="4"/>
  <c r="S11" i="4" s="1"/>
  <c r="R16" i="4"/>
  <c r="S16" i="4" s="1"/>
  <c r="R17" i="4"/>
  <c r="R13" i="4"/>
  <c r="S13" i="4" s="1"/>
  <c r="R14" i="4"/>
  <c r="S14" i="4" s="1"/>
  <c r="R19" i="4"/>
  <c r="S19" i="4" s="1"/>
  <c r="S21" i="4"/>
  <c r="S17" i="4"/>
  <c r="R18" i="5"/>
  <c r="Q16" i="5"/>
  <c r="R16" i="5" s="1"/>
  <c r="Q13" i="5"/>
  <c r="R13" i="5" s="1"/>
  <c r="Q15" i="5"/>
  <c r="R15" i="5" s="1"/>
  <c r="Q14" i="5"/>
  <c r="R14" i="5" s="1"/>
  <c r="Q20" i="5"/>
  <c r="R20" i="5" s="1"/>
  <c r="Q19" i="5"/>
  <c r="R19" i="5" s="1"/>
  <c r="Q22" i="5"/>
  <c r="R22" i="5" s="1"/>
  <c r="Q8" i="5"/>
  <c r="R8" i="5" s="1"/>
  <c r="Q9" i="5"/>
  <c r="R9" i="5" s="1"/>
  <c r="Q21" i="5"/>
  <c r="R21" i="5" s="1"/>
  <c r="Q12" i="5"/>
  <c r="R12" i="5" s="1"/>
  <c r="Q10" i="5"/>
  <c r="R10" i="5" s="1"/>
  <c r="Q17" i="5"/>
  <c r="R17" i="5" s="1"/>
  <c r="Q11" i="5"/>
  <c r="R11" i="5" s="1"/>
  <c r="Q18" i="5"/>
  <c r="Q11" i="6"/>
  <c r="R11" i="6" s="1"/>
  <c r="Q15" i="6"/>
  <c r="R15" i="6" s="1"/>
  <c r="Q16" i="6"/>
  <c r="R16" i="6" s="1"/>
  <c r="Q12" i="6"/>
  <c r="R12" i="6" s="1"/>
  <c r="Q8" i="6"/>
  <c r="R8" i="6" s="1"/>
  <c r="Q9" i="6"/>
  <c r="R9" i="6" s="1"/>
  <c r="Q10" i="6"/>
  <c r="R10" i="6" s="1"/>
  <c r="Q13" i="6"/>
  <c r="R13" i="6" s="1"/>
  <c r="Q14" i="6"/>
  <c r="R14" i="6" s="1"/>
  <c r="Q17" i="6"/>
  <c r="R17" i="6" s="1"/>
  <c r="R8" i="7"/>
  <c r="Q8" i="7"/>
  <c r="Q9" i="7"/>
  <c r="R9" i="7" s="1"/>
  <c r="Q16" i="7"/>
  <c r="R16" i="7" s="1"/>
  <c r="Q15" i="7"/>
  <c r="R15" i="7" s="1"/>
  <c r="Q11" i="7"/>
  <c r="R11" i="7" s="1"/>
  <c r="Q10" i="7"/>
  <c r="R10" i="7" s="1"/>
  <c r="Q14" i="7"/>
  <c r="R14" i="7" s="1"/>
  <c r="Q13" i="7"/>
  <c r="R13" i="7" s="1"/>
  <c r="Q12" i="7"/>
  <c r="R12" i="7" s="1"/>
  <c r="Q17" i="7"/>
  <c r="R17" i="7" s="1"/>
  <c r="Q11" i="3"/>
  <c r="R11" i="3" s="1"/>
  <c r="R7" i="3"/>
  <c r="Q8" i="3"/>
  <c r="R8" i="3" s="1"/>
  <c r="Q10" i="3"/>
  <c r="R10" i="3" s="1"/>
  <c r="Q9" i="3"/>
  <c r="R9" i="3" s="1"/>
  <c r="Q12" i="3"/>
  <c r="R12" i="3" s="1"/>
  <c r="Q13" i="3"/>
  <c r="R13" i="3" s="1"/>
  <c r="Q7" i="3"/>
</calcChain>
</file>

<file path=xl/sharedStrings.xml><?xml version="1.0" encoding="utf-8"?>
<sst xmlns="http://schemas.openxmlformats.org/spreadsheetml/2006/main" count="568" uniqueCount="233">
  <si>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</si>
  <si>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</si>
  <si>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</si>
  <si>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</si>
  <si>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</si>
  <si>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</si>
  <si>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</si>
  <si>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</si>
  <si>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</si>
  <si>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</si>
  <si>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</si>
  <si>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Сангаджиева Саглара Сергеевна</t>
  </si>
  <si>
    <t xml:space="preserve">Арсинова </t>
  </si>
  <si>
    <t>Эльвина</t>
  </si>
  <si>
    <t>Адучиевна</t>
  </si>
  <si>
    <t>г. Элиста</t>
  </si>
  <si>
    <t>м</t>
  </si>
  <si>
    <t>МБОУ "СОШ№12"</t>
  </si>
  <si>
    <t>Уланова Ольга Санджиевна</t>
  </si>
  <si>
    <t xml:space="preserve">Максим </t>
  </si>
  <si>
    <t>Наранович</t>
  </si>
  <si>
    <t xml:space="preserve">Чурюмов </t>
  </si>
  <si>
    <t>Николай</t>
  </si>
  <si>
    <t xml:space="preserve"> Алдарович</t>
  </si>
  <si>
    <t xml:space="preserve">Очиров </t>
  </si>
  <si>
    <t xml:space="preserve"> Данзан</t>
  </si>
  <si>
    <t>Анатольевич</t>
  </si>
  <si>
    <t>Бурлуткина</t>
  </si>
  <si>
    <t>Лянка</t>
  </si>
  <si>
    <t>Владиславовна</t>
  </si>
  <si>
    <t>МБОУ "Элистинский технический лицей"</t>
  </si>
  <si>
    <t>Аншакова Татьяна Евгеньевна</t>
  </si>
  <si>
    <t>Сильнеев</t>
  </si>
  <si>
    <t>Дамир</t>
  </si>
  <si>
    <t>Викторович</t>
  </si>
  <si>
    <t>Гашунова</t>
  </si>
  <si>
    <t>Айса</t>
  </si>
  <si>
    <t>Айсовна</t>
  </si>
  <si>
    <t>ж</t>
  </si>
  <si>
    <t>Муниципальное бюджетное общеобразовательное учреждение средняя общеобразовательная школа №21</t>
  </si>
  <si>
    <t>Дворядкин Никита Юрьевич</t>
  </si>
  <si>
    <t>Даян</t>
  </si>
  <si>
    <t>Сергеевич</t>
  </si>
  <si>
    <t>Бадмаев</t>
  </si>
  <si>
    <t>Эрдем</t>
  </si>
  <si>
    <t>Александрович</t>
  </si>
  <si>
    <t>МБОУ " СОШ № 17"                  им Кугультинова ДН</t>
  </si>
  <si>
    <t>Дулаева  Валентина Александровна</t>
  </si>
  <si>
    <t>Басангова</t>
  </si>
  <si>
    <t>Ангелина</t>
  </si>
  <si>
    <t>Бембяевна</t>
  </si>
  <si>
    <t xml:space="preserve">Бадма-Церенова </t>
  </si>
  <si>
    <t>Евгеньевна</t>
  </si>
  <si>
    <t>Убушиев</t>
  </si>
  <si>
    <t>Санал</t>
  </si>
  <si>
    <t>МБОУ "СОШ № 17" им Кугультинова Д.Н.</t>
  </si>
  <si>
    <t>Балданов</t>
  </si>
  <si>
    <t>Бата</t>
  </si>
  <si>
    <t>Баатарович</t>
  </si>
  <si>
    <t>МБОУ "СОШ № 17"     им Кугультинова Д.Н.</t>
  </si>
  <si>
    <t>Абшульдинова</t>
  </si>
  <si>
    <t>Людмила</t>
  </si>
  <si>
    <t>Джангаровна</t>
  </si>
  <si>
    <t>Доглаев</t>
  </si>
  <si>
    <t>Алдар</t>
  </si>
  <si>
    <t>Саналович</t>
  </si>
  <si>
    <t>23.102007</t>
  </si>
  <si>
    <t>Манджиев</t>
  </si>
  <si>
    <t>Денис</t>
  </si>
  <si>
    <t>Васильевич</t>
  </si>
  <si>
    <t>21ё.10.2008</t>
  </si>
  <si>
    <t>Горяев</t>
  </si>
  <si>
    <t>Какушкин</t>
  </si>
  <si>
    <t>Олег</t>
  </si>
  <si>
    <t>Константинович</t>
  </si>
  <si>
    <t>МБОУ "СОШ № 17"      им.Кугультинова Д.Н.</t>
  </si>
  <si>
    <t>Федоров</t>
  </si>
  <si>
    <t>Очир</t>
  </si>
  <si>
    <t>Бембинович</t>
  </si>
  <si>
    <t>Екатерина</t>
  </si>
  <si>
    <t>Алексеевна</t>
  </si>
  <si>
    <t>МБОУ "СОШ № 3 им. Сергиенко Н. Г."</t>
  </si>
  <si>
    <t>Шахалдыкова Надежда Васильевна</t>
  </si>
  <si>
    <t xml:space="preserve">Хурчиева </t>
  </si>
  <si>
    <t xml:space="preserve">Энкира </t>
  </si>
  <si>
    <t>Баатровна</t>
  </si>
  <si>
    <t xml:space="preserve">Нимгиров </t>
  </si>
  <si>
    <t xml:space="preserve">Пюрвеев </t>
  </si>
  <si>
    <t>Артем</t>
  </si>
  <si>
    <t>Данзан</t>
  </si>
  <si>
    <t>Боков</t>
  </si>
  <si>
    <t>Гогнович</t>
  </si>
  <si>
    <t>Очиров</t>
  </si>
  <si>
    <t>Данил</t>
  </si>
  <si>
    <t>Витальевич</t>
  </si>
  <si>
    <t xml:space="preserve">Даниил </t>
  </si>
  <si>
    <t xml:space="preserve">Босхомджиев </t>
  </si>
  <si>
    <t>Мингиянович</t>
  </si>
  <si>
    <t>Лазарева Роза Павловна</t>
  </si>
  <si>
    <t xml:space="preserve">Кичиков </t>
  </si>
  <si>
    <t xml:space="preserve">Наран </t>
  </si>
  <si>
    <t>Хван</t>
  </si>
  <si>
    <t>Милана</t>
  </si>
  <si>
    <t>МБОУ "СОШ №18 имени Б.Б.Городовикова"</t>
  </si>
  <si>
    <t>Пальцева Раиса Филипповна</t>
  </si>
  <si>
    <t>Чонаева</t>
  </si>
  <si>
    <t>Алина</t>
  </si>
  <si>
    <t>Саналовна</t>
  </si>
  <si>
    <t>Манжикова</t>
  </si>
  <si>
    <t>София</t>
  </si>
  <si>
    <t>Андреевна</t>
  </si>
  <si>
    <t>МБОУ "СОШ №18 имени Б.Б.городовикова"</t>
  </si>
  <si>
    <t>МБОУ "Средняя общеобразовательная школа №15"</t>
  </si>
  <si>
    <t>Мампория Альбина Владимировна</t>
  </si>
  <si>
    <t>Александр</t>
  </si>
  <si>
    <t xml:space="preserve">Худжиров </t>
  </si>
  <si>
    <t>Жукова Анастасия Алексеевна</t>
  </si>
  <si>
    <t xml:space="preserve">Мукабенова Джиргал Борисовна </t>
  </si>
  <si>
    <t>Басангурова Ангелина Адьяновна</t>
  </si>
  <si>
    <t>Анастасия</t>
  </si>
  <si>
    <t>Джиргал</t>
  </si>
  <si>
    <t>Борисовна</t>
  </si>
  <si>
    <t>Данзпан</t>
  </si>
  <si>
    <t>Евгеньевич</t>
  </si>
  <si>
    <t>Адьяновна</t>
  </si>
  <si>
    <t>Олегович</t>
  </si>
  <si>
    <t>Умар</t>
  </si>
  <si>
    <t>Айлана</t>
  </si>
  <si>
    <t>Дарсен</t>
  </si>
  <si>
    <t>Эренценович</t>
  </si>
  <si>
    <t>Муниципальное бюджетное общеобразовательное учреждение "Средняя общеобразовательная школа №23 им.Эрдниева П.М."</t>
  </si>
  <si>
    <t>Кисилева Наталья Викторовна</t>
  </si>
  <si>
    <t xml:space="preserve">Налхаев </t>
  </si>
  <si>
    <t>Намка</t>
  </si>
  <si>
    <t>Хонгорович</t>
  </si>
  <si>
    <t>Басанговна</t>
  </si>
  <si>
    <t>МБОУ «Элистинская многопрофильная гимназия личностно ориентированного обучения и воспитания»</t>
  </si>
  <si>
    <t>Цохуров</t>
  </si>
  <si>
    <t>Эрдни</t>
  </si>
  <si>
    <t>Иванович</t>
  </si>
  <si>
    <t>Самаева Елена Нарановна</t>
  </si>
  <si>
    <t>Горяева</t>
  </si>
  <si>
    <t>Иляна</t>
  </si>
  <si>
    <t>Очировна</t>
  </si>
  <si>
    <t>Шараева</t>
  </si>
  <si>
    <t>Федоровна</t>
  </si>
  <si>
    <t>Картэнова</t>
  </si>
  <si>
    <t>Камилла</t>
  </si>
  <si>
    <t>Сергеевна</t>
  </si>
  <si>
    <t>Бадмаева</t>
  </si>
  <si>
    <t>Полина</t>
  </si>
  <si>
    <t>Игоревна</t>
  </si>
  <si>
    <t>Чужгинова</t>
  </si>
  <si>
    <t>Александра</t>
  </si>
  <si>
    <t>Сарановна</t>
  </si>
  <si>
    <t>Хатаев</t>
  </si>
  <si>
    <t>Ичкеева</t>
  </si>
  <si>
    <t>Софья</t>
  </si>
  <si>
    <t>Мингияновна</t>
  </si>
  <si>
    <t>Укурчинова</t>
  </si>
  <si>
    <t>Дельгира</t>
  </si>
  <si>
    <t>Чимидова</t>
  </si>
  <si>
    <t>Гиляна</t>
  </si>
  <si>
    <t>Команджаева</t>
  </si>
  <si>
    <t>Гордаев</t>
  </si>
  <si>
    <t>Дольган</t>
  </si>
  <si>
    <t>Арсланович</t>
  </si>
  <si>
    <t>МБОУ "РНГ"</t>
  </si>
  <si>
    <t>Манджиева Айса Николаевна</t>
  </si>
  <si>
    <t>Ейсков</t>
  </si>
  <si>
    <t>Алексей</t>
  </si>
  <si>
    <t>Михаловия</t>
  </si>
  <si>
    <t xml:space="preserve">Годжаева </t>
  </si>
  <si>
    <t>Герел</t>
  </si>
  <si>
    <t>Вадимовна</t>
  </si>
  <si>
    <t>МБОУ "КНГ им.Кичикова А.Ш."</t>
  </si>
  <si>
    <t>Серелеева Маргарита Анатольевна</t>
  </si>
  <si>
    <t>Дагинов</t>
  </si>
  <si>
    <t>Владимир</t>
  </si>
  <si>
    <t>Эрдяевич</t>
  </si>
  <si>
    <t>Серелеев Маргарита Анатольевна</t>
  </si>
  <si>
    <t xml:space="preserve">Сангаджи-Горяев </t>
  </si>
  <si>
    <t>Надбитович</t>
  </si>
  <si>
    <t>Челянова</t>
  </si>
  <si>
    <t>Виктория</t>
  </si>
  <si>
    <t>Дорджиевна</t>
  </si>
  <si>
    <t>Пол</t>
  </si>
  <si>
    <t>Дата рождения</t>
  </si>
  <si>
    <t>География 8 класс</t>
  </si>
  <si>
    <t xml:space="preserve">Список участников на муниципальный этап Всероссийской олимпиады школьников 2022 - 2023 уч. год . Муниципальный этап  </t>
  </si>
  <si>
    <t>География 7 класс</t>
  </si>
  <si>
    <t>География 9 класс</t>
  </si>
  <si>
    <t>География 10 класс</t>
  </si>
  <si>
    <t>География 11 класс</t>
  </si>
  <si>
    <t>г.Элиста</t>
  </si>
  <si>
    <t xml:space="preserve">Халингинов </t>
  </si>
  <si>
    <t>Кирсан</t>
  </si>
  <si>
    <t>МБОУ "Элистинский лицей</t>
  </si>
  <si>
    <t>Буринова Любовь Сергеевна</t>
  </si>
  <si>
    <t xml:space="preserve">Дертеева </t>
  </si>
  <si>
    <t>Цаган</t>
  </si>
  <si>
    <t>Эрдниевна</t>
  </si>
  <si>
    <t>МБОУ «Элистинский лицей»</t>
  </si>
  <si>
    <t xml:space="preserve">Бурлаков </t>
  </si>
  <si>
    <t>Илья</t>
  </si>
  <si>
    <t xml:space="preserve">Манжиков  </t>
  </si>
  <si>
    <t xml:space="preserve">Харакчанов Данзан Евгеньевич </t>
  </si>
  <si>
    <t>Статус участника</t>
  </si>
  <si>
    <t>Тестовый тур</t>
  </si>
  <si>
    <t>Теоритический тур</t>
  </si>
  <si>
    <t>Задание 1</t>
  </si>
  <si>
    <t>Задание 2</t>
  </si>
  <si>
    <t>Задание 3</t>
  </si>
  <si>
    <t>Задание 4</t>
  </si>
  <si>
    <t>Задание 5</t>
  </si>
  <si>
    <t>Теоретический тур</t>
  </si>
  <si>
    <t>Итого</t>
  </si>
  <si>
    <t>% выполнения</t>
  </si>
  <si>
    <t xml:space="preserve">Итого </t>
  </si>
  <si>
    <t xml:space="preserve">Нюрюпов </t>
  </si>
  <si>
    <t xml:space="preserve">Мукулдаев </t>
  </si>
  <si>
    <t>Победитель</t>
  </si>
  <si>
    <t>Призер</t>
  </si>
  <si>
    <t>Задание 6</t>
  </si>
  <si>
    <t xml:space="preserve">                                    .</t>
  </si>
  <si>
    <t>Сангаджиева С.С</t>
  </si>
  <si>
    <t xml:space="preserve">                                   </t>
  </si>
  <si>
    <t xml:space="preserve"> Буринова Л.С.</t>
  </si>
  <si>
    <t xml:space="preserve">Председатель:     </t>
  </si>
  <si>
    <t>Уланова О.С.</t>
  </si>
  <si>
    <t xml:space="preserve">Члены жюри: </t>
  </si>
  <si>
    <t>Аншакова Т. Е.</t>
  </si>
  <si>
    <t>Дулаева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</si>
</sst>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0" fontId="0" fillId="0" borderId="0" xfId="0"/>
    <xf numFmtId="0" fontId="5" fillId="2" borderId="0" xfId="0" applyFont="1" applyFill="1"/>
    <xf numFmtId="14" fontId="4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5" fillId="2" borderId="0" xfId="0" applyFont="1" applyFill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0" borderId="2" xfId="2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4" fontId="4" fillId="2" borderId="3" xfId="2" applyNumberFormat="1" applyFont="1" applyFill="1" applyBorder="1" applyAlignment="1">
      <alignment horizontal="center" vertical="center" wrapText="1"/>
    </xf>
    <xf numFmtId="14" fontId="4" fillId="2" borderId="3" xfId="2" applyNumberFormat="1" applyFont="1" applyFill="1" applyBorder="1" applyAlignment="1">
      <alignment horizontal="center" vertical="center"/>
    </xf>
    <xf numFmtId="14" fontId="4" fillId="2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opLeftCell="A4" zoomScale="75" zoomScaleNormal="75" workbookViewId="0">
      <selection activeCell="E20" sqref="E20"/>
    </sheetView>
  </sheetViews>
  <sheetFormatPr defaultRowHeight="15" x14ac:dyDescent="0.25"/>
  <cols>
    <col min="1" max="1" width="6.140625" customWidth="1"/>
    <col min="2" max="2" width="13.28515625" customWidth="1"/>
    <col min="3" max="3" width="12" customWidth="1"/>
    <col min="4" max="4" width="16.7109375" customWidth="1"/>
    <col min="5" max="5" width="7.7109375" customWidth="1"/>
    <col min="6" max="6" width="12.28515625" customWidth="1"/>
    <col min="7" max="7" width="43.28515625" customWidth="1"/>
    <col min="8" max="8" width="9.28515625" customWidth="1"/>
    <col min="9" max="9" width="13.7109375" customWidth="1"/>
    <col min="10" max="10" width="13.7109375" style="2" customWidth="1"/>
    <col min="11" max="11" width="11.85546875" style="2" customWidth="1"/>
    <col min="12" max="12" width="11" style="2" customWidth="1"/>
    <col min="13" max="13" width="11.42578125" style="2" customWidth="1"/>
    <col min="14" max="14" width="11.28515625" style="2" customWidth="1"/>
    <col min="15" max="15" width="10.85546875" style="2" customWidth="1"/>
    <col min="16" max="18" width="11" style="2" customWidth="1"/>
    <col min="19" max="19" width="38.28515625" customWidth="1"/>
  </cols>
  <sheetData>
    <row r="1" spans="1:19" ht="15.75" x14ac:dyDescent="0.25">
      <c r="A1" s="21"/>
      <c r="B1" s="21"/>
      <c r="C1" s="21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5.75" x14ac:dyDescent="0.25">
      <c r="A2" s="21"/>
      <c r="B2" s="21"/>
      <c r="C2" s="21"/>
      <c r="D2" s="36" t="s">
        <v>189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A3" s="21"/>
      <c r="B3" s="21"/>
      <c r="C3" s="21"/>
      <c r="D3" s="36" t="s">
        <v>190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5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32.25" customHeight="1" x14ac:dyDescent="0.25">
      <c r="A5" s="37" t="s">
        <v>0</v>
      </c>
      <c r="B5" s="37" t="s">
        <v>1</v>
      </c>
      <c r="C5" s="37" t="s">
        <v>2</v>
      </c>
      <c r="D5" s="33" t="s">
        <v>3</v>
      </c>
      <c r="E5" s="33" t="s">
        <v>186</v>
      </c>
      <c r="F5" s="33" t="s">
        <v>187</v>
      </c>
      <c r="G5" s="33" t="s">
        <v>6</v>
      </c>
      <c r="H5" s="33" t="s">
        <v>9</v>
      </c>
      <c r="I5" s="33" t="s">
        <v>8</v>
      </c>
      <c r="J5" s="34" t="s">
        <v>207</v>
      </c>
      <c r="K5" s="34" t="s">
        <v>208</v>
      </c>
      <c r="L5" s="33" t="s">
        <v>209</v>
      </c>
      <c r="M5" s="33"/>
      <c r="N5" s="33"/>
      <c r="O5" s="33"/>
      <c r="P5" s="33"/>
      <c r="Q5" s="34" t="s">
        <v>216</v>
      </c>
      <c r="R5" s="34" t="s">
        <v>217</v>
      </c>
      <c r="S5" s="33" t="s">
        <v>7</v>
      </c>
    </row>
    <row r="6" spans="1:19" ht="54" customHeight="1" x14ac:dyDescent="0.25">
      <c r="A6" s="37"/>
      <c r="B6" s="37"/>
      <c r="C6" s="37"/>
      <c r="D6" s="33"/>
      <c r="E6" s="33"/>
      <c r="F6" s="33"/>
      <c r="G6" s="33"/>
      <c r="H6" s="33"/>
      <c r="I6" s="33"/>
      <c r="J6" s="35"/>
      <c r="K6" s="35"/>
      <c r="L6" s="7" t="s">
        <v>210</v>
      </c>
      <c r="M6" s="7" t="s">
        <v>211</v>
      </c>
      <c r="N6" s="7" t="s">
        <v>212</v>
      </c>
      <c r="O6" s="7" t="s">
        <v>213</v>
      </c>
      <c r="P6" s="7" t="s">
        <v>214</v>
      </c>
      <c r="Q6" s="35"/>
      <c r="R6" s="35"/>
      <c r="S6" s="33"/>
    </row>
    <row r="7" spans="1:19" s="1" customFormat="1" ht="33" customHeight="1" x14ac:dyDescent="0.25">
      <c r="A7" s="16">
        <v>1</v>
      </c>
      <c r="B7" s="16" t="s">
        <v>83</v>
      </c>
      <c r="C7" s="16" t="s">
        <v>84</v>
      </c>
      <c r="D7" s="16" t="s">
        <v>85</v>
      </c>
      <c r="E7" s="16" t="s">
        <v>38</v>
      </c>
      <c r="F7" s="17">
        <v>39950</v>
      </c>
      <c r="G7" s="16" t="s">
        <v>81</v>
      </c>
      <c r="H7" s="16">
        <v>7</v>
      </c>
      <c r="I7" s="16" t="s">
        <v>15</v>
      </c>
      <c r="J7" s="16" t="s">
        <v>221</v>
      </c>
      <c r="K7" s="16">
        <v>30</v>
      </c>
      <c r="L7" s="16">
        <v>8.5</v>
      </c>
      <c r="M7" s="16">
        <v>14</v>
      </c>
      <c r="N7" s="16">
        <v>7</v>
      </c>
      <c r="O7" s="16">
        <v>3</v>
      </c>
      <c r="P7" s="16">
        <v>6.5</v>
      </c>
      <c r="Q7" s="16">
        <f>SUM(K7:P7)</f>
        <v>69</v>
      </c>
      <c r="R7" s="16">
        <f>Q7*100/100</f>
        <v>69</v>
      </c>
      <c r="S7" s="16" t="s">
        <v>82</v>
      </c>
    </row>
    <row r="8" spans="1:19" s="1" customFormat="1" ht="31.5" x14ac:dyDescent="0.25">
      <c r="A8" s="16">
        <v>2</v>
      </c>
      <c r="B8" s="16" t="s">
        <v>108</v>
      </c>
      <c r="C8" s="16" t="s">
        <v>109</v>
      </c>
      <c r="D8" s="16" t="s">
        <v>110</v>
      </c>
      <c r="E8" s="16" t="s">
        <v>38</v>
      </c>
      <c r="F8" s="19">
        <v>40114</v>
      </c>
      <c r="G8" s="16" t="s">
        <v>111</v>
      </c>
      <c r="H8" s="16">
        <v>7</v>
      </c>
      <c r="I8" s="16" t="s">
        <v>15</v>
      </c>
      <c r="J8" s="16"/>
      <c r="K8" s="16">
        <v>29</v>
      </c>
      <c r="L8" s="16">
        <v>3.5</v>
      </c>
      <c r="M8" s="16">
        <v>1.5</v>
      </c>
      <c r="N8" s="16">
        <v>0.5</v>
      </c>
      <c r="O8" s="16">
        <v>0</v>
      </c>
      <c r="P8" s="16">
        <v>0.5</v>
      </c>
      <c r="Q8" s="16">
        <f>SUM(K8:P8)</f>
        <v>35</v>
      </c>
      <c r="R8" s="16">
        <f>Q8*100/100</f>
        <v>35</v>
      </c>
      <c r="S8" s="16" t="s">
        <v>104</v>
      </c>
    </row>
    <row r="9" spans="1:19" s="1" customFormat="1" ht="15.75" x14ac:dyDescent="0.25">
      <c r="A9" s="16">
        <v>3</v>
      </c>
      <c r="B9" s="9" t="s">
        <v>164</v>
      </c>
      <c r="C9" s="9" t="s">
        <v>165</v>
      </c>
      <c r="D9" s="9" t="s">
        <v>166</v>
      </c>
      <c r="E9" s="9" t="s">
        <v>16</v>
      </c>
      <c r="F9" s="11">
        <v>40026</v>
      </c>
      <c r="G9" s="9" t="s">
        <v>167</v>
      </c>
      <c r="H9" s="9">
        <v>7</v>
      </c>
      <c r="I9" s="9" t="s">
        <v>15</v>
      </c>
      <c r="J9" s="9"/>
      <c r="K9" s="9">
        <v>11</v>
      </c>
      <c r="L9" s="9">
        <v>1.5</v>
      </c>
      <c r="M9" s="9">
        <v>4.5</v>
      </c>
      <c r="N9" s="9">
        <v>6</v>
      </c>
      <c r="O9" s="9">
        <v>0</v>
      </c>
      <c r="P9" s="9">
        <v>1</v>
      </c>
      <c r="Q9" s="16">
        <f>SUM(K9:P9)</f>
        <v>24</v>
      </c>
      <c r="R9" s="16">
        <f>Q9*100/100</f>
        <v>24</v>
      </c>
      <c r="S9" s="9" t="s">
        <v>168</v>
      </c>
    </row>
    <row r="10" spans="1:19" s="1" customFormat="1" ht="63" x14ac:dyDescent="0.25">
      <c r="A10" s="16">
        <v>4</v>
      </c>
      <c r="B10" s="16" t="s">
        <v>86</v>
      </c>
      <c r="C10" s="16" t="s">
        <v>128</v>
      </c>
      <c r="D10" s="16" t="s">
        <v>129</v>
      </c>
      <c r="E10" s="16" t="s">
        <v>16</v>
      </c>
      <c r="F10" s="47">
        <v>40143</v>
      </c>
      <c r="G10" s="16" t="s">
        <v>130</v>
      </c>
      <c r="H10" s="16">
        <v>7</v>
      </c>
      <c r="I10" s="16" t="s">
        <v>15</v>
      </c>
      <c r="J10" s="16"/>
      <c r="K10" s="16">
        <v>9</v>
      </c>
      <c r="L10" s="16">
        <v>2.5</v>
      </c>
      <c r="M10" s="16">
        <v>5</v>
      </c>
      <c r="N10" s="16">
        <v>0</v>
      </c>
      <c r="O10" s="16">
        <v>0</v>
      </c>
      <c r="P10" s="16">
        <v>0.5</v>
      </c>
      <c r="Q10" s="16">
        <f>SUM(K10:P10)</f>
        <v>17</v>
      </c>
      <c r="R10" s="16">
        <f>Q10*100/100</f>
        <v>17</v>
      </c>
      <c r="S10" s="16" t="s">
        <v>131</v>
      </c>
    </row>
    <row r="11" spans="1:19" s="1" customFormat="1" ht="28.5" customHeight="1" x14ac:dyDescent="0.25">
      <c r="A11" s="16">
        <v>5</v>
      </c>
      <c r="B11" s="16" t="s">
        <v>51</v>
      </c>
      <c r="C11" s="16" t="s">
        <v>36</v>
      </c>
      <c r="D11" s="16" t="s">
        <v>52</v>
      </c>
      <c r="E11" s="16" t="s">
        <v>38</v>
      </c>
      <c r="F11" s="46">
        <v>40078</v>
      </c>
      <c r="G11" s="16" t="s">
        <v>46</v>
      </c>
      <c r="H11" s="16">
        <v>7</v>
      </c>
      <c r="I11" s="16" t="s">
        <v>15</v>
      </c>
      <c r="J11" s="16"/>
      <c r="K11" s="16">
        <v>15</v>
      </c>
      <c r="L11" s="16">
        <v>0.5</v>
      </c>
      <c r="M11" s="16">
        <v>0.5</v>
      </c>
      <c r="N11" s="16">
        <v>0</v>
      </c>
      <c r="O11" s="16">
        <v>0</v>
      </c>
      <c r="P11" s="16">
        <v>0</v>
      </c>
      <c r="Q11" s="16">
        <f>SUM(K11:P11)</f>
        <v>16</v>
      </c>
      <c r="R11" s="16">
        <f>Q11*100/100</f>
        <v>16</v>
      </c>
      <c r="S11" s="16" t="s">
        <v>47</v>
      </c>
    </row>
    <row r="12" spans="1:19" s="1" customFormat="1" ht="31.5" x14ac:dyDescent="0.25">
      <c r="A12" s="16">
        <v>6</v>
      </c>
      <c r="B12" s="16" t="s">
        <v>115</v>
      </c>
      <c r="C12" s="16" t="s">
        <v>114</v>
      </c>
      <c r="D12" s="16" t="s">
        <v>45</v>
      </c>
      <c r="E12" s="16" t="s">
        <v>16</v>
      </c>
      <c r="F12" s="48">
        <v>40018</v>
      </c>
      <c r="G12" s="16" t="s">
        <v>112</v>
      </c>
      <c r="H12" s="16">
        <v>7</v>
      </c>
      <c r="I12" s="16" t="s">
        <v>15</v>
      </c>
      <c r="J12" s="16"/>
      <c r="K12" s="16">
        <v>6.5</v>
      </c>
      <c r="L12" s="16">
        <v>0.5</v>
      </c>
      <c r="M12" s="16">
        <v>5</v>
      </c>
      <c r="N12" s="16">
        <v>0</v>
      </c>
      <c r="O12" s="16">
        <v>0</v>
      </c>
      <c r="P12" s="16">
        <v>0</v>
      </c>
      <c r="Q12" s="16">
        <f>SUM(K12:P12)</f>
        <v>12</v>
      </c>
      <c r="R12" s="16">
        <f>Q12*100/100</f>
        <v>12</v>
      </c>
      <c r="S12" s="16" t="s">
        <v>113</v>
      </c>
    </row>
    <row r="13" spans="1:19" s="3" customFormat="1" ht="25.5" customHeight="1" x14ac:dyDescent="0.25">
      <c r="A13" s="16">
        <v>7</v>
      </c>
      <c r="B13" s="16" t="s">
        <v>48</v>
      </c>
      <c r="C13" s="16" t="s">
        <v>49</v>
      </c>
      <c r="D13" s="16" t="s">
        <v>50</v>
      </c>
      <c r="E13" s="16" t="s">
        <v>38</v>
      </c>
      <c r="F13" s="18">
        <v>40180</v>
      </c>
      <c r="G13" s="16" t="s">
        <v>46</v>
      </c>
      <c r="H13" s="16">
        <v>7</v>
      </c>
      <c r="I13" s="16" t="s">
        <v>15</v>
      </c>
      <c r="J13" s="16"/>
      <c r="K13" s="16">
        <v>8.5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>SUM(K13:P13)</f>
        <v>8.5</v>
      </c>
      <c r="R13" s="16">
        <f>Q13*100/100</f>
        <v>8.5</v>
      </c>
      <c r="S13" s="16" t="s">
        <v>47</v>
      </c>
    </row>
    <row r="16" spans="1:19" ht="15.75" x14ac:dyDescent="0.25">
      <c r="D16" s="61" t="s">
        <v>228</v>
      </c>
      <c r="E16" s="62" t="s">
        <v>229</v>
      </c>
      <c r="F16" s="61"/>
      <c r="G16" s="61"/>
    </row>
    <row r="17" spans="4:7" ht="15.75" x14ac:dyDescent="0.25">
      <c r="D17" s="60" t="s">
        <v>230</v>
      </c>
      <c r="E17" s="60" t="s">
        <v>231</v>
      </c>
      <c r="F17" s="63"/>
      <c r="G17" s="63"/>
    </row>
    <row r="18" spans="4:7" ht="15.75" x14ac:dyDescent="0.25">
      <c r="D18" s="60" t="s">
        <v>224</v>
      </c>
      <c r="E18" s="60" t="s">
        <v>225</v>
      </c>
      <c r="F18" s="60"/>
      <c r="G18" s="60"/>
    </row>
    <row r="19" spans="4:7" ht="15.75" x14ac:dyDescent="0.25">
      <c r="D19" s="60" t="s">
        <v>226</v>
      </c>
      <c r="E19" s="60" t="s">
        <v>227</v>
      </c>
      <c r="F19" s="60"/>
      <c r="G19" s="60"/>
    </row>
    <row r="20" spans="4:7" ht="15.75" x14ac:dyDescent="0.25">
      <c r="E20" s="60" t="s">
        <v>232</v>
      </c>
    </row>
  </sheetData>
  <sortState ref="A7:S13">
    <sortCondition descending="1" ref="Q7:Q13"/>
  </sortState>
  <mergeCells count="18">
    <mergeCell ref="A5:A6"/>
    <mergeCell ref="B5:B6"/>
    <mergeCell ref="C5:C6"/>
    <mergeCell ref="D5:D6"/>
    <mergeCell ref="E5:E6"/>
    <mergeCell ref="L5:P5"/>
    <mergeCell ref="Q5:Q6"/>
    <mergeCell ref="R5:R6"/>
    <mergeCell ref="F5:F6"/>
    <mergeCell ref="D1:S1"/>
    <mergeCell ref="D2:S2"/>
    <mergeCell ref="D3:S3"/>
    <mergeCell ref="G5:G6"/>
    <mergeCell ref="H5:H6"/>
    <mergeCell ref="I5:I6"/>
    <mergeCell ref="S5:S6"/>
    <mergeCell ref="J5:J6"/>
    <mergeCell ref="K5:K6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6" zoomScale="75" zoomScaleNormal="75" workbookViewId="0">
      <selection activeCell="E29" sqref="E29"/>
    </sheetView>
  </sheetViews>
  <sheetFormatPr defaultRowHeight="15" x14ac:dyDescent="0.25"/>
  <cols>
    <col min="1" max="1" width="6.140625" customWidth="1"/>
    <col min="2" max="2" width="14.7109375" customWidth="1"/>
    <col min="3" max="3" width="11.7109375" customWidth="1"/>
    <col min="4" max="4" width="18.28515625" customWidth="1"/>
    <col min="6" max="6" width="13.7109375" customWidth="1"/>
    <col min="7" max="7" width="28.28515625" customWidth="1"/>
    <col min="8" max="8" width="7.42578125" customWidth="1"/>
    <col min="9" max="9" width="13.28515625" customWidth="1"/>
    <col min="10" max="10" width="16.140625" style="2" customWidth="1"/>
    <col min="11" max="11" width="12.28515625" style="2" customWidth="1"/>
    <col min="12" max="12" width="13.7109375" style="2" customWidth="1"/>
    <col min="13" max="14" width="12.28515625" style="2" customWidth="1"/>
    <col min="15" max="16" width="12.140625" style="2" customWidth="1"/>
    <col min="17" max="17" width="12.140625" style="6" customWidth="1"/>
    <col min="18" max="19" width="12.140625" style="2" customWidth="1"/>
    <col min="20" max="20" width="28.5703125" customWidth="1"/>
  </cols>
  <sheetData>
    <row r="1" spans="1:20" x14ac:dyDescent="0.25"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x14ac:dyDescent="0.25">
      <c r="C2" s="20"/>
      <c r="D2" s="36" t="s">
        <v>189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.75" x14ac:dyDescent="0.25">
      <c r="C3" s="20"/>
      <c r="D3" s="36" t="s">
        <v>188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5" spans="1:20" ht="18.75" customHeight="1" x14ac:dyDescent="0.25">
      <c r="A5" s="37" t="s">
        <v>0</v>
      </c>
      <c r="B5" s="37" t="s">
        <v>1</v>
      </c>
      <c r="C5" s="37" t="s">
        <v>2</v>
      </c>
      <c r="D5" s="37" t="s">
        <v>3</v>
      </c>
      <c r="E5" s="37" t="s">
        <v>186</v>
      </c>
      <c r="F5" s="37" t="s">
        <v>187</v>
      </c>
      <c r="G5" s="37" t="s">
        <v>6</v>
      </c>
      <c r="H5" s="37" t="s">
        <v>9</v>
      </c>
      <c r="I5" s="37" t="s">
        <v>8</v>
      </c>
      <c r="J5" s="38" t="s">
        <v>207</v>
      </c>
      <c r="K5" s="38" t="s">
        <v>208</v>
      </c>
      <c r="L5" s="55" t="s">
        <v>215</v>
      </c>
      <c r="M5" s="56"/>
      <c r="N5" s="56"/>
      <c r="O5" s="56"/>
      <c r="P5" s="56"/>
      <c r="Q5" s="54"/>
      <c r="R5" s="38" t="s">
        <v>216</v>
      </c>
      <c r="S5" s="38" t="s">
        <v>217</v>
      </c>
      <c r="T5" s="37" t="s">
        <v>7</v>
      </c>
    </row>
    <row r="6" spans="1:20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9"/>
      <c r="K6" s="39"/>
      <c r="L6" s="38" t="s">
        <v>210</v>
      </c>
      <c r="M6" s="38" t="s">
        <v>211</v>
      </c>
      <c r="N6" s="38" t="s">
        <v>212</v>
      </c>
      <c r="O6" s="38" t="s">
        <v>213</v>
      </c>
      <c r="P6" s="38" t="s">
        <v>214</v>
      </c>
      <c r="Q6" s="38" t="s">
        <v>223</v>
      </c>
      <c r="R6" s="39"/>
      <c r="S6" s="39"/>
      <c r="T6" s="37"/>
    </row>
    <row r="7" spans="1:20" ht="15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40"/>
      <c r="K7" s="40"/>
      <c r="L7" s="40"/>
      <c r="M7" s="40"/>
      <c r="N7" s="40"/>
      <c r="O7" s="40"/>
      <c r="P7" s="40"/>
      <c r="Q7" s="40"/>
      <c r="R7" s="40"/>
      <c r="S7" s="40"/>
      <c r="T7" s="37"/>
    </row>
    <row r="8" spans="1:20" s="3" customFormat="1" ht="44.25" customHeight="1" x14ac:dyDescent="0.25">
      <c r="A8" s="9">
        <v>1</v>
      </c>
      <c r="B8" s="9" t="s">
        <v>137</v>
      </c>
      <c r="C8" s="9" t="s">
        <v>138</v>
      </c>
      <c r="D8" s="9" t="s">
        <v>139</v>
      </c>
      <c r="E8" s="9" t="s">
        <v>16</v>
      </c>
      <c r="F8" s="14">
        <v>39732</v>
      </c>
      <c r="G8" s="9" t="s">
        <v>136</v>
      </c>
      <c r="H8" s="9">
        <v>8</v>
      </c>
      <c r="I8" s="9" t="s">
        <v>15</v>
      </c>
      <c r="J8" s="9" t="s">
        <v>221</v>
      </c>
      <c r="K8" s="9">
        <v>13</v>
      </c>
      <c r="L8" s="9">
        <v>3</v>
      </c>
      <c r="M8" s="9">
        <v>0</v>
      </c>
      <c r="N8" s="9">
        <v>3</v>
      </c>
      <c r="O8" s="9">
        <v>3</v>
      </c>
      <c r="P8" s="9">
        <v>3</v>
      </c>
      <c r="Q8" s="9">
        <v>26.5</v>
      </c>
      <c r="R8" s="9">
        <f>SUM(K8:Q8)</f>
        <v>51.5</v>
      </c>
      <c r="S8" s="9">
        <f>R8*100/100</f>
        <v>51.5</v>
      </c>
      <c r="T8" s="9" t="s">
        <v>140</v>
      </c>
    </row>
    <row r="9" spans="1:20" s="3" customFormat="1" ht="69.75" customHeight="1" x14ac:dyDescent="0.25">
      <c r="A9" s="9">
        <v>2</v>
      </c>
      <c r="B9" s="9" t="s">
        <v>53</v>
      </c>
      <c r="C9" s="9" t="s">
        <v>54</v>
      </c>
      <c r="D9" s="9" t="s">
        <v>42</v>
      </c>
      <c r="E9" s="9" t="s">
        <v>16</v>
      </c>
      <c r="F9" s="11">
        <v>39955</v>
      </c>
      <c r="G9" s="9" t="s">
        <v>55</v>
      </c>
      <c r="H9" s="9">
        <v>8</v>
      </c>
      <c r="I9" s="9" t="s">
        <v>15</v>
      </c>
      <c r="J9" s="9"/>
      <c r="K9" s="9">
        <v>14</v>
      </c>
      <c r="L9" s="9">
        <v>3</v>
      </c>
      <c r="M9" s="9">
        <v>3</v>
      </c>
      <c r="N9" s="9">
        <v>3</v>
      </c>
      <c r="O9" s="9">
        <v>3</v>
      </c>
      <c r="P9" s="9">
        <v>3</v>
      </c>
      <c r="Q9" s="9">
        <v>12.5</v>
      </c>
      <c r="R9" s="9">
        <f>SUM(K9:Q9)</f>
        <v>41.5</v>
      </c>
      <c r="S9" s="9">
        <f>R9*100/100</f>
        <v>41.5</v>
      </c>
      <c r="T9" s="9" t="s">
        <v>47</v>
      </c>
    </row>
    <row r="10" spans="1:20" s="3" customFormat="1" ht="78.75" x14ac:dyDescent="0.25">
      <c r="A10" s="9">
        <v>3</v>
      </c>
      <c r="B10" s="9" t="s">
        <v>141</v>
      </c>
      <c r="C10" s="9" t="s">
        <v>142</v>
      </c>
      <c r="D10" s="9" t="s">
        <v>52</v>
      </c>
      <c r="E10" s="9" t="s">
        <v>38</v>
      </c>
      <c r="F10" s="57">
        <v>39847</v>
      </c>
      <c r="G10" s="9" t="s">
        <v>136</v>
      </c>
      <c r="H10" s="9">
        <v>8</v>
      </c>
      <c r="I10" s="9" t="s">
        <v>15</v>
      </c>
      <c r="J10" s="9"/>
      <c r="K10" s="9">
        <v>7</v>
      </c>
      <c r="L10" s="9">
        <v>0</v>
      </c>
      <c r="M10" s="9">
        <v>0</v>
      </c>
      <c r="N10" s="9">
        <v>0</v>
      </c>
      <c r="O10" s="9">
        <v>2</v>
      </c>
      <c r="P10" s="9">
        <v>1</v>
      </c>
      <c r="Q10" s="9">
        <v>21.5</v>
      </c>
      <c r="R10" s="9">
        <f>SUM(K10:Q10)</f>
        <v>31.5</v>
      </c>
      <c r="S10" s="9">
        <f>R10*100/100</f>
        <v>31.5</v>
      </c>
      <c r="T10" s="9" t="s">
        <v>140</v>
      </c>
    </row>
    <row r="11" spans="1:20" s="3" customFormat="1" ht="78.75" x14ac:dyDescent="0.25">
      <c r="A11" s="9">
        <v>4</v>
      </c>
      <c r="B11" s="9" t="s">
        <v>144</v>
      </c>
      <c r="C11" s="9" t="s">
        <v>79</v>
      </c>
      <c r="D11" s="9" t="s">
        <v>145</v>
      </c>
      <c r="E11" s="9" t="s">
        <v>38</v>
      </c>
      <c r="F11" s="58">
        <v>39713</v>
      </c>
      <c r="G11" s="9" t="s">
        <v>136</v>
      </c>
      <c r="H11" s="9">
        <v>8</v>
      </c>
      <c r="I11" s="9" t="s">
        <v>15</v>
      </c>
      <c r="J11" s="9"/>
      <c r="K11" s="9">
        <v>9</v>
      </c>
      <c r="L11" s="9">
        <v>0</v>
      </c>
      <c r="M11" s="9">
        <v>0</v>
      </c>
      <c r="N11" s="9">
        <v>1</v>
      </c>
      <c r="O11" s="9">
        <v>0</v>
      </c>
      <c r="P11" s="9">
        <v>1</v>
      </c>
      <c r="Q11" s="9">
        <v>19.5</v>
      </c>
      <c r="R11" s="9">
        <f>SUM(K11:Q11)</f>
        <v>30.5</v>
      </c>
      <c r="S11" s="9">
        <f>R11*100/100</f>
        <v>30.5</v>
      </c>
      <c r="T11" s="9" t="s">
        <v>140</v>
      </c>
    </row>
    <row r="12" spans="1:20" s="8" customFormat="1" ht="31.5" x14ac:dyDescent="0.25">
      <c r="A12" s="9">
        <v>5</v>
      </c>
      <c r="B12" s="12" t="s">
        <v>205</v>
      </c>
      <c r="C12" s="12" t="s">
        <v>19</v>
      </c>
      <c r="D12" s="10" t="s">
        <v>20</v>
      </c>
      <c r="E12" s="9" t="s">
        <v>16</v>
      </c>
      <c r="F12" s="10">
        <v>39743</v>
      </c>
      <c r="G12" s="12" t="s">
        <v>202</v>
      </c>
      <c r="H12" s="9">
        <v>8</v>
      </c>
      <c r="I12" s="9" t="s">
        <v>15</v>
      </c>
      <c r="J12" s="9"/>
      <c r="K12" s="9">
        <v>8</v>
      </c>
      <c r="L12" s="9">
        <v>0</v>
      </c>
      <c r="M12" s="9">
        <v>1</v>
      </c>
      <c r="N12" s="9">
        <v>0</v>
      </c>
      <c r="O12" s="9">
        <v>1</v>
      </c>
      <c r="P12" s="9">
        <v>0</v>
      </c>
      <c r="Q12" s="9">
        <v>19</v>
      </c>
      <c r="R12" s="9">
        <f>SUM(K12:Q12)</f>
        <v>29</v>
      </c>
      <c r="S12" s="9">
        <f>R12*100/100</f>
        <v>29</v>
      </c>
      <c r="T12" s="9" t="s">
        <v>198</v>
      </c>
    </row>
    <row r="13" spans="1:20" s="8" customFormat="1" ht="28.5" customHeight="1" x14ac:dyDescent="0.25">
      <c r="A13" s="9">
        <v>6</v>
      </c>
      <c r="B13" s="9" t="s">
        <v>152</v>
      </c>
      <c r="C13" s="9" t="s">
        <v>153</v>
      </c>
      <c r="D13" s="9" t="s">
        <v>154</v>
      </c>
      <c r="E13" s="9" t="s">
        <v>38</v>
      </c>
      <c r="F13" s="15">
        <v>39542</v>
      </c>
      <c r="G13" s="9" t="s">
        <v>136</v>
      </c>
      <c r="H13" s="9">
        <v>8</v>
      </c>
      <c r="I13" s="9" t="s">
        <v>15</v>
      </c>
      <c r="J13" s="9"/>
      <c r="K13" s="9">
        <v>9</v>
      </c>
      <c r="L13" s="9">
        <v>2</v>
      </c>
      <c r="M13" s="9">
        <v>0</v>
      </c>
      <c r="N13" s="9">
        <v>0</v>
      </c>
      <c r="O13" s="9">
        <v>0</v>
      </c>
      <c r="P13" s="9">
        <v>2.5</v>
      </c>
      <c r="Q13" s="9">
        <v>13</v>
      </c>
      <c r="R13" s="9">
        <f>SUM(K13:Q13)</f>
        <v>26.5</v>
      </c>
      <c r="S13" s="9">
        <f>R13*100/100</f>
        <v>26.5</v>
      </c>
      <c r="T13" s="9" t="s">
        <v>140</v>
      </c>
    </row>
    <row r="14" spans="1:20" s="3" customFormat="1" ht="31.5" x14ac:dyDescent="0.25">
      <c r="A14" s="9">
        <v>7</v>
      </c>
      <c r="B14" s="9" t="s">
        <v>169</v>
      </c>
      <c r="C14" s="9" t="s">
        <v>170</v>
      </c>
      <c r="D14" s="9" t="s">
        <v>171</v>
      </c>
      <c r="E14" s="9" t="s">
        <v>16</v>
      </c>
      <c r="F14" s="13">
        <v>39530</v>
      </c>
      <c r="G14" s="9" t="s">
        <v>167</v>
      </c>
      <c r="H14" s="9">
        <v>8</v>
      </c>
      <c r="I14" s="9" t="s">
        <v>15</v>
      </c>
      <c r="J14" s="9"/>
      <c r="K14" s="9">
        <v>7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14</v>
      </c>
      <c r="R14" s="9">
        <f>SUM(K14:Q14)</f>
        <v>22</v>
      </c>
      <c r="S14" s="9">
        <f>R14*100/100</f>
        <v>22</v>
      </c>
      <c r="T14" s="9" t="s">
        <v>168</v>
      </c>
    </row>
    <row r="15" spans="1:20" s="3" customFormat="1" ht="31.5" x14ac:dyDescent="0.25">
      <c r="A15" s="9">
        <v>8</v>
      </c>
      <c r="B15" s="9" t="s">
        <v>27</v>
      </c>
      <c r="C15" s="9" t="s">
        <v>28</v>
      </c>
      <c r="D15" s="9" t="s">
        <v>29</v>
      </c>
      <c r="E15" s="9" t="s">
        <v>38</v>
      </c>
      <c r="F15" s="11">
        <v>39860</v>
      </c>
      <c r="G15" s="9" t="s">
        <v>30</v>
      </c>
      <c r="H15" s="9">
        <v>8</v>
      </c>
      <c r="I15" s="9" t="s">
        <v>15</v>
      </c>
      <c r="J15" s="9"/>
      <c r="K15" s="9">
        <v>5</v>
      </c>
      <c r="L15" s="9">
        <v>0</v>
      </c>
      <c r="M15" s="9">
        <v>2</v>
      </c>
      <c r="N15" s="9">
        <v>1</v>
      </c>
      <c r="O15" s="9">
        <v>1</v>
      </c>
      <c r="P15" s="9">
        <v>0</v>
      </c>
      <c r="Q15" s="9">
        <v>11.5</v>
      </c>
      <c r="R15" s="9">
        <f>SUM(K15:Q15)</f>
        <v>20.5</v>
      </c>
      <c r="S15" s="9">
        <f>R15*100/100</f>
        <v>20.5</v>
      </c>
      <c r="T15" s="9" t="s">
        <v>31</v>
      </c>
    </row>
    <row r="16" spans="1:20" s="3" customFormat="1" ht="78.75" x14ac:dyDescent="0.25">
      <c r="A16" s="9">
        <v>9</v>
      </c>
      <c r="B16" s="9" t="s">
        <v>146</v>
      </c>
      <c r="C16" s="9" t="s">
        <v>147</v>
      </c>
      <c r="D16" s="9" t="s">
        <v>148</v>
      </c>
      <c r="E16" s="9" t="s">
        <v>38</v>
      </c>
      <c r="F16" s="15">
        <v>39733</v>
      </c>
      <c r="G16" s="9" t="s">
        <v>136</v>
      </c>
      <c r="H16" s="9">
        <v>8</v>
      </c>
      <c r="I16" s="9" t="s">
        <v>15</v>
      </c>
      <c r="J16" s="9"/>
      <c r="K16" s="9">
        <v>6</v>
      </c>
      <c r="L16" s="9">
        <v>0</v>
      </c>
      <c r="M16" s="9">
        <v>1</v>
      </c>
      <c r="N16" s="9">
        <v>0</v>
      </c>
      <c r="O16" s="9">
        <v>1</v>
      </c>
      <c r="P16" s="9">
        <v>1</v>
      </c>
      <c r="Q16" s="9">
        <v>11.5</v>
      </c>
      <c r="R16" s="9">
        <f>SUM(K16:Q16)</f>
        <v>20.5</v>
      </c>
      <c r="S16" s="9">
        <f>R16*100/100</f>
        <v>20.5</v>
      </c>
      <c r="T16" s="9" t="s">
        <v>140</v>
      </c>
    </row>
    <row r="17" spans="1:20" s="3" customFormat="1" ht="78.75" x14ac:dyDescent="0.25">
      <c r="A17" s="9">
        <v>10</v>
      </c>
      <c r="B17" s="9" t="s">
        <v>149</v>
      </c>
      <c r="C17" s="9" t="s">
        <v>150</v>
      </c>
      <c r="D17" s="9" t="s">
        <v>151</v>
      </c>
      <c r="E17" s="9" t="s">
        <v>38</v>
      </c>
      <c r="F17" s="59">
        <v>39844</v>
      </c>
      <c r="G17" s="9" t="s">
        <v>136</v>
      </c>
      <c r="H17" s="9">
        <v>8</v>
      </c>
      <c r="I17" s="9" t="s">
        <v>15</v>
      </c>
      <c r="J17" s="9"/>
      <c r="K17" s="9">
        <v>4</v>
      </c>
      <c r="L17" s="9">
        <v>2</v>
      </c>
      <c r="M17" s="9">
        <v>0</v>
      </c>
      <c r="N17" s="9">
        <v>1</v>
      </c>
      <c r="O17" s="9">
        <v>0</v>
      </c>
      <c r="P17" s="9">
        <v>0</v>
      </c>
      <c r="Q17" s="9">
        <v>10.5</v>
      </c>
      <c r="R17" s="9">
        <f>SUM(K17:Q17)</f>
        <v>17.5</v>
      </c>
      <c r="S17" s="9">
        <f>R17*100/100</f>
        <v>17.5</v>
      </c>
      <c r="T17" s="9" t="s">
        <v>140</v>
      </c>
    </row>
    <row r="18" spans="1:20" s="3" customFormat="1" ht="31.5" x14ac:dyDescent="0.25">
      <c r="A18" s="9">
        <v>11</v>
      </c>
      <c r="B18" s="9" t="s">
        <v>195</v>
      </c>
      <c r="C18" s="11" t="s">
        <v>196</v>
      </c>
      <c r="D18" s="9" t="s">
        <v>65</v>
      </c>
      <c r="E18" s="9" t="s">
        <v>16</v>
      </c>
      <c r="F18" s="11">
        <v>39505</v>
      </c>
      <c r="G18" s="9" t="s">
        <v>197</v>
      </c>
      <c r="H18" s="9">
        <v>8</v>
      </c>
      <c r="I18" s="9" t="s">
        <v>194</v>
      </c>
      <c r="J18" s="9"/>
      <c r="K18" s="9">
        <v>6</v>
      </c>
      <c r="L18" s="9">
        <v>0</v>
      </c>
      <c r="M18" s="9">
        <v>0</v>
      </c>
      <c r="N18" s="9">
        <v>0</v>
      </c>
      <c r="O18" s="9">
        <v>1</v>
      </c>
      <c r="P18" s="9">
        <v>1</v>
      </c>
      <c r="Q18" s="9">
        <v>8.5</v>
      </c>
      <c r="R18" s="9">
        <f>SUM(K18:Q18)</f>
        <v>16.5</v>
      </c>
      <c r="S18" s="9">
        <f>R18*100/100</f>
        <v>16.5</v>
      </c>
      <c r="T18" s="9" t="s">
        <v>198</v>
      </c>
    </row>
    <row r="19" spans="1:20" s="3" customFormat="1" ht="31.5" x14ac:dyDescent="0.25">
      <c r="A19" s="9">
        <v>12</v>
      </c>
      <c r="B19" s="9" t="s">
        <v>172</v>
      </c>
      <c r="C19" s="9" t="s">
        <v>173</v>
      </c>
      <c r="D19" s="9" t="s">
        <v>174</v>
      </c>
      <c r="E19" s="9" t="s">
        <v>38</v>
      </c>
      <c r="F19" s="11">
        <v>39876</v>
      </c>
      <c r="G19" s="9" t="s">
        <v>175</v>
      </c>
      <c r="H19" s="9">
        <v>8</v>
      </c>
      <c r="I19" s="9" t="s">
        <v>15</v>
      </c>
      <c r="J19" s="9"/>
      <c r="K19" s="9">
        <v>3</v>
      </c>
      <c r="L19" s="9">
        <v>0</v>
      </c>
      <c r="M19" s="9">
        <v>0</v>
      </c>
      <c r="N19" s="9">
        <v>0</v>
      </c>
      <c r="O19" s="9">
        <v>3</v>
      </c>
      <c r="P19" s="9">
        <v>1</v>
      </c>
      <c r="Q19" s="9">
        <v>8</v>
      </c>
      <c r="R19" s="9">
        <f>SUM(K19:Q19)</f>
        <v>15</v>
      </c>
      <c r="S19" s="9">
        <f>R19*100/100</f>
        <v>15</v>
      </c>
      <c r="T19" s="9" t="s">
        <v>176</v>
      </c>
    </row>
    <row r="20" spans="1:20" s="3" customFormat="1" ht="31.5" x14ac:dyDescent="0.25">
      <c r="A20" s="9">
        <v>13</v>
      </c>
      <c r="B20" s="9" t="s">
        <v>101</v>
      </c>
      <c r="C20" s="9" t="s">
        <v>102</v>
      </c>
      <c r="D20" s="9" t="s">
        <v>29</v>
      </c>
      <c r="E20" s="9" t="s">
        <v>38</v>
      </c>
      <c r="F20" s="11">
        <v>39670</v>
      </c>
      <c r="G20" s="9" t="s">
        <v>103</v>
      </c>
      <c r="H20" s="9">
        <v>8</v>
      </c>
      <c r="I20" s="9" t="s">
        <v>15</v>
      </c>
      <c r="J20" s="9"/>
      <c r="K20" s="9">
        <v>3</v>
      </c>
      <c r="L20" s="9">
        <v>0</v>
      </c>
      <c r="M20" s="9">
        <v>0</v>
      </c>
      <c r="N20" s="9">
        <v>1</v>
      </c>
      <c r="O20" s="9">
        <v>0</v>
      </c>
      <c r="P20" s="9">
        <v>1</v>
      </c>
      <c r="Q20" s="9">
        <v>9</v>
      </c>
      <c r="R20" s="9">
        <f>SUM(K20:Q20)</f>
        <v>14</v>
      </c>
      <c r="S20" s="9">
        <f>R20*100/100</f>
        <v>14</v>
      </c>
      <c r="T20" s="9" t="s">
        <v>104</v>
      </c>
    </row>
    <row r="21" spans="1:20" s="3" customFormat="1" ht="31.5" x14ac:dyDescent="0.25">
      <c r="A21" s="9">
        <v>14</v>
      </c>
      <c r="B21" s="9" t="s">
        <v>105</v>
      </c>
      <c r="C21" s="9" t="s">
        <v>106</v>
      </c>
      <c r="D21" s="9" t="s">
        <v>107</v>
      </c>
      <c r="E21" s="9" t="s">
        <v>38</v>
      </c>
      <c r="F21" s="11">
        <v>39880</v>
      </c>
      <c r="G21" s="9" t="s">
        <v>103</v>
      </c>
      <c r="H21" s="9">
        <v>8</v>
      </c>
      <c r="I21" s="9" t="s">
        <v>15</v>
      </c>
      <c r="J21" s="9"/>
      <c r="K21" s="9">
        <v>4</v>
      </c>
      <c r="L21" s="9">
        <v>0</v>
      </c>
      <c r="M21" s="9">
        <v>0</v>
      </c>
      <c r="N21" s="9">
        <v>0</v>
      </c>
      <c r="O21" s="9">
        <v>0</v>
      </c>
      <c r="P21" s="9">
        <v>1</v>
      </c>
      <c r="Q21" s="9">
        <v>9</v>
      </c>
      <c r="R21" s="9">
        <f>SUM(K21:Q21)</f>
        <v>14</v>
      </c>
      <c r="S21" s="9">
        <f>R21*100/100</f>
        <v>14</v>
      </c>
      <c r="T21" s="9" t="s">
        <v>104</v>
      </c>
    </row>
    <row r="22" spans="1:20" s="3" customFormat="1" ht="23.25" customHeight="1" x14ac:dyDescent="0.25">
      <c r="A22" s="9">
        <v>15</v>
      </c>
      <c r="B22" s="9" t="s">
        <v>87</v>
      </c>
      <c r="C22" s="9" t="s">
        <v>88</v>
      </c>
      <c r="D22" s="9" t="s">
        <v>45</v>
      </c>
      <c r="E22" s="9" t="s">
        <v>16</v>
      </c>
      <c r="F22" s="10">
        <v>39592</v>
      </c>
      <c r="G22" s="9" t="s">
        <v>81</v>
      </c>
      <c r="H22" s="9">
        <v>8</v>
      </c>
      <c r="I22" s="9" t="s">
        <v>15</v>
      </c>
      <c r="J22" s="9"/>
      <c r="K22" s="9">
        <v>5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3.5</v>
      </c>
      <c r="R22" s="9">
        <f>SUM(K22:Q22)</f>
        <v>8.5</v>
      </c>
      <c r="S22" s="9">
        <f>R22*100/100</f>
        <v>8.5</v>
      </c>
      <c r="T22" s="9" t="s">
        <v>82</v>
      </c>
    </row>
    <row r="25" spans="1:20" ht="15.75" x14ac:dyDescent="0.25">
      <c r="D25" s="61" t="s">
        <v>228</v>
      </c>
      <c r="E25" s="62" t="s">
        <v>229</v>
      </c>
      <c r="F25" s="61"/>
    </row>
    <row r="26" spans="1:20" ht="15.75" x14ac:dyDescent="0.25">
      <c r="D26" s="60" t="s">
        <v>230</v>
      </c>
      <c r="E26" s="60" t="s">
        <v>231</v>
      </c>
      <c r="F26" s="63"/>
    </row>
    <row r="27" spans="1:20" ht="15.75" x14ac:dyDescent="0.25">
      <c r="D27" s="60" t="s">
        <v>224</v>
      </c>
      <c r="E27" s="60" t="s">
        <v>225</v>
      </c>
      <c r="F27" s="60"/>
    </row>
    <row r="28" spans="1:20" ht="15.75" x14ac:dyDescent="0.25">
      <c r="D28" s="60" t="s">
        <v>226</v>
      </c>
      <c r="E28" s="60" t="s">
        <v>227</v>
      </c>
      <c r="F28" s="60"/>
    </row>
    <row r="29" spans="1:20" ht="15.75" x14ac:dyDescent="0.25">
      <c r="E29" s="60" t="s">
        <v>232</v>
      </c>
    </row>
  </sheetData>
  <sortState ref="A8:T22">
    <sortCondition descending="1" ref="R8:R22"/>
  </sortState>
  <mergeCells count="24">
    <mergeCell ref="D1:T1"/>
    <mergeCell ref="D2:T2"/>
    <mergeCell ref="D3:T3"/>
    <mergeCell ref="F5:F7"/>
    <mergeCell ref="G5:G7"/>
    <mergeCell ref="H5:H7"/>
    <mergeCell ref="I5:I7"/>
    <mergeCell ref="T5:T7"/>
    <mergeCell ref="J5:J7"/>
    <mergeCell ref="L6:L7"/>
    <mergeCell ref="M6:M7"/>
    <mergeCell ref="N6:N7"/>
    <mergeCell ref="O6:O7"/>
    <mergeCell ref="P6:P7"/>
    <mergeCell ref="K5:K7"/>
    <mergeCell ref="R5:R7"/>
    <mergeCell ref="S5:S7"/>
    <mergeCell ref="A5:A7"/>
    <mergeCell ref="B5:B7"/>
    <mergeCell ref="C5:C7"/>
    <mergeCell ref="D5:D7"/>
    <mergeCell ref="E5:E7"/>
    <mergeCell ref="L5:Q5"/>
    <mergeCell ref="Q6:Q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19" zoomScale="75" zoomScaleNormal="75" workbookViewId="0">
      <selection activeCell="E29" sqref="E29"/>
    </sheetView>
  </sheetViews>
  <sheetFormatPr defaultRowHeight="15" x14ac:dyDescent="0.25"/>
  <cols>
    <col min="1" max="1" width="5.7109375" customWidth="1"/>
    <col min="2" max="2" width="21.5703125" customWidth="1"/>
    <col min="3" max="3" width="12.7109375" customWidth="1"/>
    <col min="4" max="4" width="15" customWidth="1"/>
    <col min="5" max="5" width="7.42578125" customWidth="1"/>
    <col min="6" max="6" width="13.85546875" customWidth="1"/>
    <col min="7" max="7" width="38.7109375" customWidth="1"/>
    <col min="8" max="8" width="6.140625" customWidth="1"/>
    <col min="9" max="9" width="13" customWidth="1"/>
    <col min="10" max="10" width="16" style="2" customWidth="1"/>
    <col min="11" max="11" width="16" style="6" customWidth="1"/>
    <col min="12" max="12" width="12.5703125" style="2" customWidth="1"/>
    <col min="13" max="14" width="12.42578125" style="2" customWidth="1"/>
    <col min="15" max="15" width="11.42578125" style="2" customWidth="1"/>
    <col min="16" max="16" width="12" style="2" customWidth="1"/>
    <col min="17" max="17" width="13" style="2" customWidth="1"/>
    <col min="18" max="18" width="13.28515625" style="2" customWidth="1"/>
    <col min="19" max="19" width="34.7109375" customWidth="1"/>
  </cols>
  <sheetData>
    <row r="1" spans="1:19" x14ac:dyDescent="0.25"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5.75" x14ac:dyDescent="0.25">
      <c r="D2" s="36" t="s">
        <v>189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D3" s="36" t="s">
        <v>191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19" ht="18.75" customHeight="1" x14ac:dyDescent="0.25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9</v>
      </c>
      <c r="I5" s="33" t="s">
        <v>8</v>
      </c>
      <c r="J5" s="33" t="s">
        <v>207</v>
      </c>
      <c r="K5" s="34" t="s">
        <v>208</v>
      </c>
      <c r="L5" s="33" t="s">
        <v>215</v>
      </c>
      <c r="M5" s="33"/>
      <c r="N5" s="33"/>
      <c r="O5" s="33"/>
      <c r="P5" s="33"/>
      <c r="Q5" s="33" t="s">
        <v>216</v>
      </c>
      <c r="R5" s="33" t="s">
        <v>217</v>
      </c>
      <c r="S5" s="33" t="s">
        <v>7</v>
      </c>
    </row>
    <row r="6" spans="1:19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42"/>
      <c r="L6" s="33" t="s">
        <v>210</v>
      </c>
      <c r="M6" s="33" t="s">
        <v>211</v>
      </c>
      <c r="N6" s="33" t="s">
        <v>212</v>
      </c>
      <c r="O6" s="33" t="s">
        <v>213</v>
      </c>
      <c r="P6" s="33" t="s">
        <v>214</v>
      </c>
      <c r="Q6" s="33"/>
      <c r="R6" s="33"/>
      <c r="S6" s="33"/>
    </row>
    <row r="7" spans="1:19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5"/>
      <c r="L7" s="33"/>
      <c r="M7" s="33"/>
      <c r="N7" s="33"/>
      <c r="O7" s="33"/>
      <c r="P7" s="33"/>
      <c r="Q7" s="33"/>
      <c r="R7" s="33"/>
      <c r="S7" s="33"/>
    </row>
    <row r="8" spans="1:19" s="22" customFormat="1" ht="31.5" x14ac:dyDescent="0.25">
      <c r="A8" s="9">
        <v>1</v>
      </c>
      <c r="B8" s="9" t="s">
        <v>56</v>
      </c>
      <c r="C8" s="9" t="s">
        <v>57</v>
      </c>
      <c r="D8" s="9" t="s">
        <v>58</v>
      </c>
      <c r="E8" s="9" t="s">
        <v>16</v>
      </c>
      <c r="F8" s="11">
        <v>39318</v>
      </c>
      <c r="G8" s="9" t="s">
        <v>59</v>
      </c>
      <c r="H8" s="9">
        <v>9</v>
      </c>
      <c r="I8" s="9" t="s">
        <v>15</v>
      </c>
      <c r="J8" s="9" t="s">
        <v>221</v>
      </c>
      <c r="K8" s="9">
        <v>30</v>
      </c>
      <c r="L8" s="9">
        <v>9</v>
      </c>
      <c r="M8" s="9">
        <v>13</v>
      </c>
      <c r="N8" s="9">
        <v>14</v>
      </c>
      <c r="O8" s="9">
        <v>14</v>
      </c>
      <c r="P8" s="9">
        <v>8.5</v>
      </c>
      <c r="Q8" s="16">
        <f>SUM(K8:P8)</f>
        <v>88.5</v>
      </c>
      <c r="R8" s="16">
        <f>Q8*100/100</f>
        <v>88.5</v>
      </c>
      <c r="S8" s="9" t="s">
        <v>47</v>
      </c>
    </row>
    <row r="9" spans="1:19" s="24" customFormat="1" ht="31.5" x14ac:dyDescent="0.25">
      <c r="A9" s="16">
        <v>2</v>
      </c>
      <c r="B9" s="9" t="s">
        <v>60</v>
      </c>
      <c r="C9" s="9" t="s">
        <v>61</v>
      </c>
      <c r="D9" s="9" t="s">
        <v>62</v>
      </c>
      <c r="E9" s="9" t="s">
        <v>38</v>
      </c>
      <c r="F9" s="10">
        <v>39221</v>
      </c>
      <c r="G9" s="9" t="s">
        <v>59</v>
      </c>
      <c r="H9" s="9">
        <v>9</v>
      </c>
      <c r="I9" s="9" t="s">
        <v>15</v>
      </c>
      <c r="J9" s="9" t="s">
        <v>222</v>
      </c>
      <c r="K9" s="9">
        <v>29</v>
      </c>
      <c r="L9" s="9">
        <v>8</v>
      </c>
      <c r="M9" s="9">
        <v>13</v>
      </c>
      <c r="N9" s="9">
        <v>14</v>
      </c>
      <c r="O9" s="9">
        <v>14</v>
      </c>
      <c r="P9" s="9">
        <v>6</v>
      </c>
      <c r="Q9" s="16">
        <f>SUM(K9:P9)</f>
        <v>84</v>
      </c>
      <c r="R9" s="16">
        <f>Q9*100/100</f>
        <v>84</v>
      </c>
      <c r="S9" s="9" t="s">
        <v>47</v>
      </c>
    </row>
    <row r="10" spans="1:19" s="24" customFormat="1" ht="63" x14ac:dyDescent="0.25">
      <c r="A10" s="9">
        <v>3</v>
      </c>
      <c r="B10" s="9" t="s">
        <v>35</v>
      </c>
      <c r="C10" s="9" t="s">
        <v>36</v>
      </c>
      <c r="D10" s="9" t="s">
        <v>37</v>
      </c>
      <c r="E10" s="9" t="s">
        <v>38</v>
      </c>
      <c r="F10" s="11">
        <v>39425</v>
      </c>
      <c r="G10" s="9" t="s">
        <v>39</v>
      </c>
      <c r="H10" s="9">
        <v>9</v>
      </c>
      <c r="I10" s="9" t="s">
        <v>15</v>
      </c>
      <c r="J10" s="9" t="s">
        <v>222</v>
      </c>
      <c r="K10" s="9">
        <v>27</v>
      </c>
      <c r="L10" s="9">
        <v>6</v>
      </c>
      <c r="M10" s="9">
        <v>10</v>
      </c>
      <c r="N10" s="9">
        <v>9</v>
      </c>
      <c r="O10" s="9">
        <v>5</v>
      </c>
      <c r="P10" s="9">
        <v>7</v>
      </c>
      <c r="Q10" s="16">
        <f>SUM(K10:P10)</f>
        <v>64</v>
      </c>
      <c r="R10" s="16">
        <f>Q10*100/100</f>
        <v>64</v>
      </c>
      <c r="S10" s="9" t="s">
        <v>40</v>
      </c>
    </row>
    <row r="11" spans="1:19" s="24" customFormat="1" ht="39" customHeight="1" x14ac:dyDescent="0.25">
      <c r="A11" s="16">
        <v>4</v>
      </c>
      <c r="B11" s="16" t="s">
        <v>155</v>
      </c>
      <c r="C11" s="16" t="s">
        <v>57</v>
      </c>
      <c r="D11" s="16" t="s">
        <v>45</v>
      </c>
      <c r="E11" s="16" t="s">
        <v>16</v>
      </c>
      <c r="F11" s="27">
        <v>39237</v>
      </c>
      <c r="G11" s="16" t="s">
        <v>136</v>
      </c>
      <c r="H11" s="16">
        <v>9</v>
      </c>
      <c r="I11" s="16" t="s">
        <v>15</v>
      </c>
      <c r="J11" s="16" t="s">
        <v>222</v>
      </c>
      <c r="K11" s="16">
        <v>24</v>
      </c>
      <c r="L11" s="16">
        <v>5</v>
      </c>
      <c r="M11" s="16">
        <v>6</v>
      </c>
      <c r="N11" s="16">
        <v>12</v>
      </c>
      <c r="O11" s="16">
        <v>8</v>
      </c>
      <c r="P11" s="16">
        <v>8</v>
      </c>
      <c r="Q11" s="16">
        <f>SUM(K11:P11)</f>
        <v>63</v>
      </c>
      <c r="R11" s="16">
        <f>Q11*100/100</f>
        <v>63</v>
      </c>
      <c r="S11" s="16" t="s">
        <v>140</v>
      </c>
    </row>
    <row r="12" spans="1:19" s="24" customFormat="1" ht="31.5" x14ac:dyDescent="0.25">
      <c r="A12" s="9">
        <v>5</v>
      </c>
      <c r="B12" s="9" t="s">
        <v>67</v>
      </c>
      <c r="C12" s="9" t="s">
        <v>68</v>
      </c>
      <c r="D12" s="9" t="s">
        <v>69</v>
      </c>
      <c r="E12" s="9" t="s">
        <v>16</v>
      </c>
      <c r="F12" s="9" t="s">
        <v>70</v>
      </c>
      <c r="G12" s="9" t="s">
        <v>59</v>
      </c>
      <c r="H12" s="9">
        <v>9</v>
      </c>
      <c r="I12" s="9" t="s">
        <v>15</v>
      </c>
      <c r="J12" s="9"/>
      <c r="K12" s="9">
        <v>29</v>
      </c>
      <c r="L12" s="9">
        <v>0</v>
      </c>
      <c r="M12" s="9">
        <v>7</v>
      </c>
      <c r="N12" s="9">
        <v>14</v>
      </c>
      <c r="O12" s="9">
        <v>2</v>
      </c>
      <c r="P12" s="9">
        <v>2</v>
      </c>
      <c r="Q12" s="16">
        <f>SUM(K12:P12)</f>
        <v>54</v>
      </c>
      <c r="R12" s="16">
        <f>Q12*100/100</f>
        <v>54</v>
      </c>
      <c r="S12" s="9" t="s">
        <v>47</v>
      </c>
    </row>
    <row r="13" spans="1:19" s="24" customFormat="1" ht="31.5" x14ac:dyDescent="0.25">
      <c r="A13" s="16">
        <v>6</v>
      </c>
      <c r="B13" s="16" t="s">
        <v>92</v>
      </c>
      <c r="C13" s="16" t="s">
        <v>93</v>
      </c>
      <c r="D13" s="16" t="s">
        <v>94</v>
      </c>
      <c r="E13" s="16" t="s">
        <v>16</v>
      </c>
      <c r="F13" s="18">
        <v>39104</v>
      </c>
      <c r="G13" s="16" t="s">
        <v>81</v>
      </c>
      <c r="H13" s="16">
        <v>9</v>
      </c>
      <c r="I13" s="16" t="s">
        <v>15</v>
      </c>
      <c r="J13" s="16"/>
      <c r="K13" s="16">
        <v>20</v>
      </c>
      <c r="L13" s="16">
        <v>2</v>
      </c>
      <c r="M13" s="16">
        <v>6</v>
      </c>
      <c r="N13" s="16">
        <v>7.5</v>
      </c>
      <c r="O13" s="16">
        <v>14</v>
      </c>
      <c r="P13" s="16">
        <v>2</v>
      </c>
      <c r="Q13" s="16">
        <f>SUM(K13:P13)</f>
        <v>51.5</v>
      </c>
      <c r="R13" s="16">
        <f>Q13*100/100</f>
        <v>51.5</v>
      </c>
      <c r="S13" s="16" t="s">
        <v>82</v>
      </c>
    </row>
    <row r="14" spans="1:19" s="24" customFormat="1" ht="15.75" x14ac:dyDescent="0.25">
      <c r="A14" s="9">
        <v>7</v>
      </c>
      <c r="B14" s="16" t="s">
        <v>12</v>
      </c>
      <c r="C14" s="16" t="s">
        <v>13</v>
      </c>
      <c r="D14" s="16" t="s">
        <v>14</v>
      </c>
      <c r="E14" s="16" t="s">
        <v>38</v>
      </c>
      <c r="F14" s="18">
        <v>39536</v>
      </c>
      <c r="G14" s="16" t="s">
        <v>10</v>
      </c>
      <c r="H14" s="16">
        <v>9</v>
      </c>
      <c r="I14" s="16" t="s">
        <v>15</v>
      </c>
      <c r="J14" s="16"/>
      <c r="K14" s="16">
        <v>26</v>
      </c>
      <c r="L14" s="16">
        <v>0</v>
      </c>
      <c r="M14" s="16">
        <v>4</v>
      </c>
      <c r="N14" s="16">
        <v>8</v>
      </c>
      <c r="O14" s="16">
        <v>6</v>
      </c>
      <c r="P14" s="16">
        <v>6</v>
      </c>
      <c r="Q14" s="16">
        <f>SUM(K14:P14)</f>
        <v>50</v>
      </c>
      <c r="R14" s="16">
        <f>Q14*100/100</f>
        <v>50</v>
      </c>
      <c r="S14" s="16" t="s">
        <v>11</v>
      </c>
    </row>
    <row r="15" spans="1:19" s="24" customFormat="1" ht="53.25" customHeight="1" x14ac:dyDescent="0.25">
      <c r="A15" s="16">
        <v>8</v>
      </c>
      <c r="B15" s="16" t="s">
        <v>71</v>
      </c>
      <c r="C15" s="16" t="s">
        <v>95</v>
      </c>
      <c r="D15" s="16" t="s">
        <v>94</v>
      </c>
      <c r="E15" s="16" t="s">
        <v>16</v>
      </c>
      <c r="F15" s="18">
        <v>39258</v>
      </c>
      <c r="G15" s="16" t="s">
        <v>81</v>
      </c>
      <c r="H15" s="16">
        <v>9</v>
      </c>
      <c r="I15" s="16" t="s">
        <v>15</v>
      </c>
      <c r="J15" s="16"/>
      <c r="K15" s="16">
        <v>22</v>
      </c>
      <c r="L15" s="16">
        <v>0</v>
      </c>
      <c r="M15" s="16">
        <v>7</v>
      </c>
      <c r="N15" s="16">
        <v>0</v>
      </c>
      <c r="O15" s="16">
        <v>11</v>
      </c>
      <c r="P15" s="16">
        <v>0</v>
      </c>
      <c r="Q15" s="16">
        <f>SUM(K15:P15)</f>
        <v>40</v>
      </c>
      <c r="R15" s="16">
        <f>Q15*100/100</f>
        <v>40</v>
      </c>
      <c r="S15" s="16" t="s">
        <v>82</v>
      </c>
    </row>
    <row r="16" spans="1:19" s="22" customFormat="1" ht="55.5" customHeight="1" x14ac:dyDescent="0.25">
      <c r="A16" s="9">
        <v>9</v>
      </c>
      <c r="B16" s="9" t="s">
        <v>90</v>
      </c>
      <c r="C16" s="9" t="s">
        <v>41</v>
      </c>
      <c r="D16" s="9" t="s">
        <v>91</v>
      </c>
      <c r="E16" s="9" t="s">
        <v>16</v>
      </c>
      <c r="F16" s="11">
        <v>39272</v>
      </c>
      <c r="G16" s="9" t="s">
        <v>81</v>
      </c>
      <c r="H16" s="9">
        <v>9</v>
      </c>
      <c r="I16" s="9" t="s">
        <v>15</v>
      </c>
      <c r="J16" s="9"/>
      <c r="K16" s="9">
        <v>18</v>
      </c>
      <c r="L16" s="9">
        <v>0</v>
      </c>
      <c r="M16" s="9">
        <v>3</v>
      </c>
      <c r="N16" s="9">
        <v>0</v>
      </c>
      <c r="O16" s="9">
        <v>4</v>
      </c>
      <c r="P16" s="9">
        <v>0</v>
      </c>
      <c r="Q16" s="16">
        <f>SUM(K16:P16)</f>
        <v>25</v>
      </c>
      <c r="R16" s="16">
        <f>Q16*100/100</f>
        <v>25</v>
      </c>
      <c r="S16" s="9" t="s">
        <v>82</v>
      </c>
    </row>
    <row r="17" spans="1:19" s="22" customFormat="1" ht="59.25" customHeight="1" x14ac:dyDescent="0.25">
      <c r="A17" s="16">
        <v>10</v>
      </c>
      <c r="B17" s="25" t="s">
        <v>203</v>
      </c>
      <c r="C17" s="12" t="s">
        <v>204</v>
      </c>
      <c r="D17" s="9" t="s">
        <v>69</v>
      </c>
      <c r="E17" s="9" t="s">
        <v>16</v>
      </c>
      <c r="F17" s="4">
        <v>39527</v>
      </c>
      <c r="G17" s="12" t="s">
        <v>202</v>
      </c>
      <c r="H17" s="12"/>
      <c r="I17" s="12"/>
      <c r="J17" s="12"/>
      <c r="K17" s="12">
        <v>10</v>
      </c>
      <c r="L17" s="12">
        <v>0</v>
      </c>
      <c r="M17" s="12">
        <v>4</v>
      </c>
      <c r="N17" s="12">
        <v>4</v>
      </c>
      <c r="O17" s="12">
        <v>4</v>
      </c>
      <c r="P17" s="12">
        <v>0</v>
      </c>
      <c r="Q17" s="16">
        <f>SUM(K17:P17)</f>
        <v>22</v>
      </c>
      <c r="R17" s="16">
        <f>Q17*100/100</f>
        <v>22</v>
      </c>
      <c r="S17" s="12" t="s">
        <v>198</v>
      </c>
    </row>
    <row r="18" spans="1:19" s="22" customFormat="1" ht="61.5" customHeight="1" x14ac:dyDescent="0.25">
      <c r="A18" s="9">
        <v>11</v>
      </c>
      <c r="B18" s="16" t="s">
        <v>116</v>
      </c>
      <c r="C18" s="16" t="s">
        <v>119</v>
      </c>
      <c r="D18" s="16" t="s">
        <v>80</v>
      </c>
      <c r="E18" s="16" t="s">
        <v>38</v>
      </c>
      <c r="F18" s="14">
        <v>39313</v>
      </c>
      <c r="G18" s="16" t="s">
        <v>112</v>
      </c>
      <c r="H18" s="16">
        <v>9</v>
      </c>
      <c r="I18" s="16" t="s">
        <v>15</v>
      </c>
      <c r="J18" s="16"/>
      <c r="K18" s="16">
        <v>12</v>
      </c>
      <c r="L18" s="16">
        <v>0</v>
      </c>
      <c r="M18" s="16">
        <v>2</v>
      </c>
      <c r="N18" s="16">
        <v>0</v>
      </c>
      <c r="O18" s="16">
        <v>4</v>
      </c>
      <c r="P18" s="16">
        <v>2</v>
      </c>
      <c r="Q18" s="16">
        <f>SUM(K18:P18)</f>
        <v>20</v>
      </c>
      <c r="R18" s="16">
        <f>Q18*100/100</f>
        <v>20</v>
      </c>
      <c r="S18" s="16" t="s">
        <v>113</v>
      </c>
    </row>
    <row r="19" spans="1:19" s="22" customFormat="1" ht="61.5" customHeight="1" x14ac:dyDescent="0.25">
      <c r="A19" s="16">
        <v>12</v>
      </c>
      <c r="B19" s="16" t="s">
        <v>206</v>
      </c>
      <c r="C19" s="16" t="s">
        <v>122</v>
      </c>
      <c r="D19" s="16" t="s">
        <v>123</v>
      </c>
      <c r="E19" s="16" t="s">
        <v>16</v>
      </c>
      <c r="F19" s="11">
        <v>39311</v>
      </c>
      <c r="G19" s="16" t="s">
        <v>112</v>
      </c>
      <c r="H19" s="16">
        <v>9</v>
      </c>
      <c r="I19" s="16" t="s">
        <v>15</v>
      </c>
      <c r="J19" s="16"/>
      <c r="K19" s="16">
        <v>10</v>
      </c>
      <c r="L19" s="16">
        <v>0</v>
      </c>
      <c r="M19" s="16">
        <v>2</v>
      </c>
      <c r="N19" s="16">
        <v>0</v>
      </c>
      <c r="O19" s="16">
        <v>3</v>
      </c>
      <c r="P19" s="16">
        <v>0</v>
      </c>
      <c r="Q19" s="16">
        <f>SUM(K19:P19)</f>
        <v>15</v>
      </c>
      <c r="R19" s="16">
        <f>Q19*100/100</f>
        <v>15</v>
      </c>
      <c r="S19" s="16" t="s">
        <v>113</v>
      </c>
    </row>
    <row r="20" spans="1:19" s="22" customFormat="1" ht="31.5" x14ac:dyDescent="0.25">
      <c r="A20" s="9">
        <v>13</v>
      </c>
      <c r="B20" s="16" t="s">
        <v>117</v>
      </c>
      <c r="C20" s="16" t="s">
        <v>120</v>
      </c>
      <c r="D20" s="16" t="s">
        <v>121</v>
      </c>
      <c r="E20" s="16" t="s">
        <v>38</v>
      </c>
      <c r="F20" s="11">
        <v>39155</v>
      </c>
      <c r="G20" s="16" t="s">
        <v>112</v>
      </c>
      <c r="H20" s="16">
        <v>9</v>
      </c>
      <c r="I20" s="16" t="s">
        <v>15</v>
      </c>
      <c r="J20" s="16"/>
      <c r="K20" s="16">
        <v>10</v>
      </c>
      <c r="L20" s="16">
        <v>0</v>
      </c>
      <c r="M20" s="16">
        <v>0</v>
      </c>
      <c r="N20" s="16">
        <v>0</v>
      </c>
      <c r="O20" s="16">
        <v>2</v>
      </c>
      <c r="P20" s="16">
        <v>2</v>
      </c>
      <c r="Q20" s="16">
        <f>SUM(K20:P20)</f>
        <v>14</v>
      </c>
      <c r="R20" s="16">
        <f>Q20*100/100</f>
        <v>14</v>
      </c>
      <c r="S20" s="16" t="s">
        <v>113</v>
      </c>
    </row>
    <row r="21" spans="1:19" s="26" customFormat="1" ht="24" customHeight="1" x14ac:dyDescent="0.25">
      <c r="A21" s="16">
        <v>14</v>
      </c>
      <c r="B21" s="9" t="s">
        <v>63</v>
      </c>
      <c r="C21" s="9" t="s">
        <v>64</v>
      </c>
      <c r="D21" s="9" t="s">
        <v>65</v>
      </c>
      <c r="E21" s="9" t="s">
        <v>16</v>
      </c>
      <c r="F21" s="9" t="s">
        <v>66</v>
      </c>
      <c r="G21" s="9" t="s">
        <v>59</v>
      </c>
      <c r="H21" s="9">
        <v>9</v>
      </c>
      <c r="I21" s="9" t="s">
        <v>15</v>
      </c>
      <c r="J21" s="9"/>
      <c r="K21" s="9">
        <v>9</v>
      </c>
      <c r="L21" s="9">
        <v>0</v>
      </c>
      <c r="M21" s="9">
        <v>0</v>
      </c>
      <c r="N21" s="9">
        <v>0</v>
      </c>
      <c r="O21" s="9">
        <v>4</v>
      </c>
      <c r="P21" s="9">
        <v>0</v>
      </c>
      <c r="Q21" s="16">
        <f>SUM(K21:P21)</f>
        <v>13</v>
      </c>
      <c r="R21" s="16">
        <f>Q21*100/100</f>
        <v>13</v>
      </c>
      <c r="S21" s="9" t="s">
        <v>47</v>
      </c>
    </row>
    <row r="22" spans="1:19" s="24" customFormat="1" ht="47.25" x14ac:dyDescent="0.25">
      <c r="A22" s="9">
        <v>15</v>
      </c>
      <c r="B22" s="16" t="s">
        <v>118</v>
      </c>
      <c r="C22" s="16" t="s">
        <v>49</v>
      </c>
      <c r="D22" s="16" t="s">
        <v>124</v>
      </c>
      <c r="E22" s="16" t="s">
        <v>38</v>
      </c>
      <c r="F22" s="11">
        <v>39242</v>
      </c>
      <c r="G22" s="16" t="s">
        <v>112</v>
      </c>
      <c r="H22" s="16">
        <v>9</v>
      </c>
      <c r="I22" s="16" t="s">
        <v>15</v>
      </c>
      <c r="J22" s="16"/>
      <c r="K22" s="16">
        <v>5</v>
      </c>
      <c r="L22" s="16">
        <v>0</v>
      </c>
      <c r="M22" s="16">
        <v>0</v>
      </c>
      <c r="N22" s="16">
        <v>0</v>
      </c>
      <c r="O22" s="16">
        <v>4</v>
      </c>
      <c r="P22" s="16">
        <v>0</v>
      </c>
      <c r="Q22" s="16">
        <f>SUM(K22:P22)</f>
        <v>9</v>
      </c>
      <c r="R22" s="16">
        <f>Q22*100/100</f>
        <v>9</v>
      </c>
      <c r="S22" s="16" t="s">
        <v>113</v>
      </c>
    </row>
    <row r="25" spans="1:19" ht="15.75" x14ac:dyDescent="0.25">
      <c r="D25" s="61" t="s">
        <v>228</v>
      </c>
      <c r="E25" s="62" t="s">
        <v>229</v>
      </c>
      <c r="F25" s="61"/>
    </row>
    <row r="26" spans="1:19" ht="15.75" x14ac:dyDescent="0.25">
      <c r="D26" s="60" t="s">
        <v>230</v>
      </c>
      <c r="E26" s="60" t="s">
        <v>231</v>
      </c>
      <c r="F26" s="63"/>
    </row>
    <row r="27" spans="1:19" ht="15.75" x14ac:dyDescent="0.25">
      <c r="D27" s="60" t="s">
        <v>224</v>
      </c>
      <c r="E27" s="60" t="s">
        <v>225</v>
      </c>
      <c r="F27" s="60"/>
    </row>
    <row r="28" spans="1:19" ht="15.75" x14ac:dyDescent="0.25">
      <c r="D28" s="60" t="s">
        <v>226</v>
      </c>
      <c r="E28" s="60" t="s">
        <v>227</v>
      </c>
      <c r="F28" s="60"/>
    </row>
    <row r="29" spans="1:19" ht="15.75" x14ac:dyDescent="0.25">
      <c r="E29" s="60" t="s">
        <v>232</v>
      </c>
    </row>
  </sheetData>
  <sortState ref="A8:S22">
    <sortCondition descending="1" ref="Q8:Q22"/>
  </sortState>
  <mergeCells count="23">
    <mergeCell ref="D1:S1"/>
    <mergeCell ref="D2:S2"/>
    <mergeCell ref="D3:S3"/>
    <mergeCell ref="F5:F7"/>
    <mergeCell ref="G5:G7"/>
    <mergeCell ref="H5:H7"/>
    <mergeCell ref="I5:I7"/>
    <mergeCell ref="S5:S7"/>
    <mergeCell ref="J5:J7"/>
    <mergeCell ref="L5:P5"/>
    <mergeCell ref="L6:L7"/>
    <mergeCell ref="M6:M7"/>
    <mergeCell ref="N6:N7"/>
    <mergeCell ref="O6:O7"/>
    <mergeCell ref="P6:P7"/>
    <mergeCell ref="Q5:Q7"/>
    <mergeCell ref="R5:R7"/>
    <mergeCell ref="A5:A7"/>
    <mergeCell ref="B5:B7"/>
    <mergeCell ref="C5:C7"/>
    <mergeCell ref="D5:D7"/>
    <mergeCell ref="E5:E7"/>
    <mergeCell ref="K5:K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16" zoomScale="75" zoomScaleNormal="75" workbookViewId="0">
      <selection activeCell="E24" sqref="E24"/>
    </sheetView>
  </sheetViews>
  <sheetFormatPr defaultRowHeight="15" x14ac:dyDescent="0.25"/>
  <cols>
    <col min="1" max="1" width="9.28515625" bestFit="1" customWidth="1"/>
    <col min="2" max="2" width="14.28515625" customWidth="1"/>
    <col min="3" max="3" width="13.140625" customWidth="1"/>
    <col min="4" max="4" width="17.7109375" customWidth="1"/>
    <col min="5" max="5" width="6.85546875" customWidth="1"/>
    <col min="6" max="6" width="15.5703125" customWidth="1"/>
    <col min="7" max="7" width="26.7109375" customWidth="1"/>
    <col min="8" max="8" width="9.28515625" bestFit="1" customWidth="1"/>
    <col min="10" max="10" width="13.140625" style="2" customWidth="1"/>
    <col min="11" max="11" width="10.7109375" style="2" customWidth="1"/>
    <col min="12" max="12" width="10.85546875" style="2" customWidth="1"/>
    <col min="13" max="14" width="10.42578125" style="2" customWidth="1"/>
    <col min="15" max="15" width="10.140625" style="2" customWidth="1"/>
    <col min="16" max="16" width="11.42578125" style="2" customWidth="1"/>
    <col min="17" max="17" width="10.85546875" style="2" customWidth="1"/>
    <col min="18" max="18" width="13.28515625" style="2" customWidth="1"/>
    <col min="19" max="19" width="25.85546875" customWidth="1"/>
  </cols>
  <sheetData>
    <row r="1" spans="1:19" x14ac:dyDescent="0.25"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5.75" x14ac:dyDescent="0.25">
      <c r="D2" s="36" t="s">
        <v>189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D3" s="36" t="s">
        <v>192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19" ht="18.75" customHeight="1" x14ac:dyDescent="0.25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9</v>
      </c>
      <c r="I5" s="33" t="s">
        <v>8</v>
      </c>
      <c r="J5" s="34" t="s">
        <v>207</v>
      </c>
      <c r="K5" s="34" t="s">
        <v>208</v>
      </c>
      <c r="L5" s="43" t="s">
        <v>209</v>
      </c>
      <c r="M5" s="44"/>
      <c r="N5" s="44"/>
      <c r="O5" s="44"/>
      <c r="P5" s="45"/>
      <c r="Q5" s="34" t="s">
        <v>218</v>
      </c>
      <c r="R5" s="34" t="s">
        <v>217</v>
      </c>
      <c r="S5" s="33" t="s">
        <v>7</v>
      </c>
    </row>
    <row r="6" spans="1:19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42"/>
      <c r="K6" s="42"/>
      <c r="L6" s="34" t="s">
        <v>210</v>
      </c>
      <c r="M6" s="34" t="s">
        <v>211</v>
      </c>
      <c r="N6" s="34" t="s">
        <v>212</v>
      </c>
      <c r="O6" s="34" t="s">
        <v>213</v>
      </c>
      <c r="P6" s="34" t="s">
        <v>214</v>
      </c>
      <c r="Q6" s="42"/>
      <c r="R6" s="42"/>
      <c r="S6" s="33"/>
    </row>
    <row r="7" spans="1:19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5"/>
      <c r="K7" s="35"/>
      <c r="L7" s="35"/>
      <c r="M7" s="35"/>
      <c r="N7" s="35"/>
      <c r="O7" s="35"/>
      <c r="P7" s="35"/>
      <c r="Q7" s="35"/>
      <c r="R7" s="35"/>
      <c r="S7" s="33"/>
    </row>
    <row r="8" spans="1:19" s="1" customFormat="1" ht="78.75" x14ac:dyDescent="0.25">
      <c r="A8" s="9">
        <v>1</v>
      </c>
      <c r="B8" s="28" t="s">
        <v>156</v>
      </c>
      <c r="C8" s="28" t="s">
        <v>157</v>
      </c>
      <c r="D8" s="28" t="s">
        <v>158</v>
      </c>
      <c r="E8" s="49" t="s">
        <v>38</v>
      </c>
      <c r="F8" s="27">
        <v>38882</v>
      </c>
      <c r="G8" s="49" t="s">
        <v>136</v>
      </c>
      <c r="H8" s="49">
        <v>10</v>
      </c>
      <c r="I8" s="30" t="s">
        <v>15</v>
      </c>
      <c r="J8" s="30" t="s">
        <v>221</v>
      </c>
      <c r="K8" s="30">
        <v>23</v>
      </c>
      <c r="L8" s="30">
        <v>12</v>
      </c>
      <c r="M8" s="30">
        <v>13.5</v>
      </c>
      <c r="N8" s="30">
        <v>13.5</v>
      </c>
      <c r="O8" s="30">
        <v>14</v>
      </c>
      <c r="P8" s="30">
        <v>1</v>
      </c>
      <c r="Q8" s="9">
        <f>SUM(K8:P8)</f>
        <v>77</v>
      </c>
      <c r="R8" s="9">
        <f>Q8*100/100</f>
        <v>77</v>
      </c>
      <c r="S8" s="28" t="s">
        <v>140</v>
      </c>
    </row>
    <row r="9" spans="1:19" s="3" customFormat="1" ht="78.75" x14ac:dyDescent="0.25">
      <c r="A9" s="16">
        <v>2</v>
      </c>
      <c r="B9" s="28" t="s">
        <v>141</v>
      </c>
      <c r="C9" s="28" t="s">
        <v>127</v>
      </c>
      <c r="D9" s="28" t="s">
        <v>135</v>
      </c>
      <c r="E9" s="49" t="s">
        <v>38</v>
      </c>
      <c r="F9" s="27">
        <v>38853</v>
      </c>
      <c r="G9" s="49" t="s">
        <v>136</v>
      </c>
      <c r="H9" s="49">
        <v>10</v>
      </c>
      <c r="I9" s="30" t="s">
        <v>15</v>
      </c>
      <c r="J9" s="30" t="s">
        <v>222</v>
      </c>
      <c r="K9" s="30">
        <v>21</v>
      </c>
      <c r="L9" s="30">
        <v>9.5</v>
      </c>
      <c r="M9" s="30">
        <v>12</v>
      </c>
      <c r="N9" s="30">
        <v>13</v>
      </c>
      <c r="O9" s="30">
        <v>14</v>
      </c>
      <c r="P9" s="30">
        <v>1</v>
      </c>
      <c r="Q9" s="9">
        <f>SUM(K9:P9)</f>
        <v>70.5</v>
      </c>
      <c r="R9" s="9">
        <f>Q9*100/100</f>
        <v>70.5</v>
      </c>
      <c r="S9" s="28" t="s">
        <v>140</v>
      </c>
    </row>
    <row r="10" spans="1:19" s="1" customFormat="1" ht="78.75" x14ac:dyDescent="0.25">
      <c r="A10" s="9">
        <v>3</v>
      </c>
      <c r="B10" s="28" t="s">
        <v>159</v>
      </c>
      <c r="C10" s="28" t="s">
        <v>160</v>
      </c>
      <c r="D10" s="28" t="s">
        <v>85</v>
      </c>
      <c r="E10" s="49" t="s">
        <v>38</v>
      </c>
      <c r="F10" s="52">
        <v>39034</v>
      </c>
      <c r="G10" s="49" t="s">
        <v>136</v>
      </c>
      <c r="H10" s="49">
        <v>10</v>
      </c>
      <c r="I10" s="30" t="s">
        <v>15</v>
      </c>
      <c r="J10" s="30" t="s">
        <v>222</v>
      </c>
      <c r="K10" s="30">
        <v>22</v>
      </c>
      <c r="L10" s="30">
        <v>6</v>
      </c>
      <c r="M10" s="30">
        <v>12.5</v>
      </c>
      <c r="N10" s="30">
        <v>13</v>
      </c>
      <c r="O10" s="30">
        <v>14</v>
      </c>
      <c r="P10" s="30">
        <v>0</v>
      </c>
      <c r="Q10" s="9">
        <f>SUM(K10:P10)</f>
        <v>67.5</v>
      </c>
      <c r="R10" s="9">
        <f>Q10*100/100</f>
        <v>67.5</v>
      </c>
      <c r="S10" s="28" t="s">
        <v>140</v>
      </c>
    </row>
    <row r="11" spans="1:19" s="1" customFormat="1" ht="31.5" x14ac:dyDescent="0.25">
      <c r="A11" s="16">
        <v>4</v>
      </c>
      <c r="B11" s="16" t="s">
        <v>96</v>
      </c>
      <c r="C11" s="16" t="s">
        <v>89</v>
      </c>
      <c r="D11" s="16" t="s">
        <v>97</v>
      </c>
      <c r="E11" s="16" t="s">
        <v>16</v>
      </c>
      <c r="F11" s="53">
        <v>39134</v>
      </c>
      <c r="G11" s="16" t="s">
        <v>81</v>
      </c>
      <c r="H11" s="16">
        <v>10</v>
      </c>
      <c r="I11" s="16" t="s">
        <v>15</v>
      </c>
      <c r="J11" s="16"/>
      <c r="K11" s="16">
        <v>20</v>
      </c>
      <c r="L11" s="16">
        <v>8</v>
      </c>
      <c r="M11" s="16">
        <v>9.5</v>
      </c>
      <c r="N11" s="16">
        <v>11.5</v>
      </c>
      <c r="O11" s="16">
        <v>5</v>
      </c>
      <c r="P11" s="16">
        <v>4.5</v>
      </c>
      <c r="Q11" s="9">
        <f>SUM(K11:P11)</f>
        <v>58.5</v>
      </c>
      <c r="R11" s="9">
        <f>Q11*100/100</f>
        <v>58.5</v>
      </c>
      <c r="S11" s="16" t="s">
        <v>98</v>
      </c>
    </row>
    <row r="12" spans="1:19" s="3" customFormat="1" ht="121.5" customHeight="1" x14ac:dyDescent="0.25">
      <c r="A12" s="9">
        <v>5</v>
      </c>
      <c r="B12" s="16" t="s">
        <v>24</v>
      </c>
      <c r="C12" s="16" t="s">
        <v>25</v>
      </c>
      <c r="D12" s="16" t="s">
        <v>26</v>
      </c>
      <c r="E12" s="16" t="s">
        <v>16</v>
      </c>
      <c r="F12" s="23">
        <v>38883</v>
      </c>
      <c r="G12" s="16" t="s">
        <v>17</v>
      </c>
      <c r="H12" s="16">
        <v>10</v>
      </c>
      <c r="I12" s="16" t="s">
        <v>15</v>
      </c>
      <c r="J12" s="16"/>
      <c r="K12" s="16">
        <v>22</v>
      </c>
      <c r="L12" s="16">
        <v>8.5</v>
      </c>
      <c r="M12" s="16">
        <v>2.5</v>
      </c>
      <c r="N12" s="16">
        <v>8.5</v>
      </c>
      <c r="O12" s="16">
        <v>3</v>
      </c>
      <c r="P12" s="16">
        <v>6.5</v>
      </c>
      <c r="Q12" s="9">
        <f>SUM(K12:P12)</f>
        <v>51</v>
      </c>
      <c r="R12" s="9">
        <f>Q12*100/100</f>
        <v>51</v>
      </c>
      <c r="S12" s="16" t="s">
        <v>18</v>
      </c>
    </row>
    <row r="13" spans="1:19" s="1" customFormat="1" ht="98.25" customHeight="1" x14ac:dyDescent="0.25">
      <c r="A13" s="16">
        <v>6</v>
      </c>
      <c r="B13" s="28" t="s">
        <v>161</v>
      </c>
      <c r="C13" s="28" t="s">
        <v>162</v>
      </c>
      <c r="D13" s="28" t="s">
        <v>143</v>
      </c>
      <c r="E13" s="29" t="s">
        <v>38</v>
      </c>
      <c r="F13" s="27">
        <v>38881</v>
      </c>
      <c r="G13" s="29" t="s">
        <v>136</v>
      </c>
      <c r="H13" s="29">
        <v>10</v>
      </c>
      <c r="I13" s="30" t="s">
        <v>15</v>
      </c>
      <c r="J13" s="30"/>
      <c r="K13" s="30">
        <v>17</v>
      </c>
      <c r="L13" s="30">
        <v>7.5</v>
      </c>
      <c r="M13" s="30">
        <v>10.5</v>
      </c>
      <c r="N13" s="30">
        <v>13.5</v>
      </c>
      <c r="O13" s="30">
        <v>0</v>
      </c>
      <c r="P13" s="30">
        <v>0</v>
      </c>
      <c r="Q13" s="9">
        <f>SUM(K13:P13)</f>
        <v>48.5</v>
      </c>
      <c r="R13" s="9">
        <f>Q13*100/100</f>
        <v>48.5</v>
      </c>
      <c r="S13" s="28" t="s">
        <v>140</v>
      </c>
    </row>
    <row r="14" spans="1:19" s="1" customFormat="1" ht="78.75" x14ac:dyDescent="0.25">
      <c r="A14" s="9">
        <v>7</v>
      </c>
      <c r="B14" s="28" t="s">
        <v>163</v>
      </c>
      <c r="C14" s="28" t="s">
        <v>153</v>
      </c>
      <c r="D14" s="28" t="s">
        <v>52</v>
      </c>
      <c r="E14" s="29" t="s">
        <v>38</v>
      </c>
      <c r="F14" s="31">
        <v>39200</v>
      </c>
      <c r="G14" s="29" t="s">
        <v>136</v>
      </c>
      <c r="H14" s="29">
        <v>10</v>
      </c>
      <c r="I14" s="30" t="s">
        <v>15</v>
      </c>
      <c r="J14" s="30"/>
      <c r="K14" s="30">
        <v>12</v>
      </c>
      <c r="L14" s="30">
        <v>4.5</v>
      </c>
      <c r="M14" s="30">
        <v>7</v>
      </c>
      <c r="N14" s="30">
        <v>5.5</v>
      </c>
      <c r="O14" s="30">
        <v>10.5</v>
      </c>
      <c r="P14" s="30">
        <v>3</v>
      </c>
      <c r="Q14" s="9">
        <f>SUM(K14:P14)</f>
        <v>42.5</v>
      </c>
      <c r="R14" s="9">
        <f>Q14*100/100</f>
        <v>42.5</v>
      </c>
      <c r="S14" s="28" t="s">
        <v>140</v>
      </c>
    </row>
    <row r="15" spans="1:19" s="1" customFormat="1" ht="31.5" x14ac:dyDescent="0.25">
      <c r="A15" s="16">
        <v>8</v>
      </c>
      <c r="B15" s="9" t="s">
        <v>99</v>
      </c>
      <c r="C15" s="9" t="s">
        <v>100</v>
      </c>
      <c r="D15" s="9" t="s">
        <v>45</v>
      </c>
      <c r="E15" s="51" t="s">
        <v>16</v>
      </c>
      <c r="F15" s="10">
        <v>38924</v>
      </c>
      <c r="G15" s="51" t="s">
        <v>81</v>
      </c>
      <c r="H15" s="51">
        <v>10</v>
      </c>
      <c r="I15" s="9" t="s">
        <v>15</v>
      </c>
      <c r="J15" s="9"/>
      <c r="K15" s="9">
        <v>17</v>
      </c>
      <c r="L15" s="9">
        <v>3.5</v>
      </c>
      <c r="M15" s="9">
        <v>1.5</v>
      </c>
      <c r="N15" s="9">
        <v>2.5</v>
      </c>
      <c r="O15" s="9">
        <v>2</v>
      </c>
      <c r="P15" s="9">
        <v>7.5</v>
      </c>
      <c r="Q15" s="9">
        <f>SUM(K15:P15)</f>
        <v>34</v>
      </c>
      <c r="R15" s="9">
        <f>Q15*100/100</f>
        <v>34</v>
      </c>
      <c r="S15" s="9" t="s">
        <v>98</v>
      </c>
    </row>
    <row r="16" spans="1:19" s="1" customFormat="1" ht="31.5" x14ac:dyDescent="0.25">
      <c r="A16" s="9">
        <v>9</v>
      </c>
      <c r="B16" s="16" t="s">
        <v>21</v>
      </c>
      <c r="C16" s="16" t="s">
        <v>22</v>
      </c>
      <c r="D16" s="16" t="s">
        <v>23</v>
      </c>
      <c r="E16" s="50" t="s">
        <v>16</v>
      </c>
      <c r="F16" s="18">
        <v>38911</v>
      </c>
      <c r="G16" s="50" t="s">
        <v>17</v>
      </c>
      <c r="H16" s="50">
        <v>10</v>
      </c>
      <c r="I16" s="16" t="s">
        <v>15</v>
      </c>
      <c r="J16" s="16"/>
      <c r="K16" s="16">
        <v>8</v>
      </c>
      <c r="L16" s="16">
        <v>7.5</v>
      </c>
      <c r="M16" s="16">
        <v>1</v>
      </c>
      <c r="N16" s="16">
        <v>2.5</v>
      </c>
      <c r="O16" s="16">
        <v>0</v>
      </c>
      <c r="P16" s="16">
        <v>3</v>
      </c>
      <c r="Q16" s="9">
        <f>SUM(K16:P16)</f>
        <v>22</v>
      </c>
      <c r="R16" s="9">
        <f>Q16*100/100</f>
        <v>22</v>
      </c>
      <c r="S16" s="16" t="s">
        <v>18</v>
      </c>
    </row>
    <row r="17" spans="1:19" s="1" customFormat="1" ht="110.25" x14ac:dyDescent="0.25">
      <c r="A17" s="16">
        <v>10</v>
      </c>
      <c r="B17" s="9" t="s">
        <v>132</v>
      </c>
      <c r="C17" s="9" t="s">
        <v>133</v>
      </c>
      <c r="D17" s="9" t="s">
        <v>134</v>
      </c>
      <c r="E17" s="51" t="s">
        <v>16</v>
      </c>
      <c r="F17" s="11">
        <v>39052</v>
      </c>
      <c r="G17" s="51" t="s">
        <v>130</v>
      </c>
      <c r="H17" s="51">
        <v>10</v>
      </c>
      <c r="I17" s="9" t="s">
        <v>15</v>
      </c>
      <c r="J17" s="9"/>
      <c r="K17" s="9">
        <v>9</v>
      </c>
      <c r="L17" s="9">
        <v>2</v>
      </c>
      <c r="M17" s="9">
        <v>0</v>
      </c>
      <c r="N17" s="9">
        <v>0</v>
      </c>
      <c r="O17" s="9">
        <v>0</v>
      </c>
      <c r="P17" s="9">
        <v>0</v>
      </c>
      <c r="Q17" s="9">
        <f>SUM(K17:P17)</f>
        <v>11</v>
      </c>
      <c r="R17" s="9">
        <f>Q17*100/100</f>
        <v>11</v>
      </c>
      <c r="S17" s="9" t="s">
        <v>131</v>
      </c>
    </row>
    <row r="20" spans="1:19" ht="15.75" x14ac:dyDescent="0.25">
      <c r="D20" s="61" t="s">
        <v>228</v>
      </c>
      <c r="E20" s="62" t="s">
        <v>229</v>
      </c>
      <c r="F20" s="61"/>
    </row>
    <row r="21" spans="1:19" ht="15.75" x14ac:dyDescent="0.25">
      <c r="D21" s="60" t="s">
        <v>230</v>
      </c>
      <c r="E21" s="60" t="s">
        <v>231</v>
      </c>
      <c r="F21" s="63"/>
    </row>
    <row r="22" spans="1:19" ht="15.75" x14ac:dyDescent="0.25">
      <c r="D22" s="60" t="s">
        <v>224</v>
      </c>
      <c r="E22" s="60" t="s">
        <v>225</v>
      </c>
      <c r="F22" s="60"/>
    </row>
    <row r="23" spans="1:19" ht="15.75" x14ac:dyDescent="0.25">
      <c r="D23" s="60" t="s">
        <v>226</v>
      </c>
      <c r="E23" s="60" t="s">
        <v>227</v>
      </c>
      <c r="F23" s="60"/>
    </row>
    <row r="24" spans="1:19" ht="15.75" x14ac:dyDescent="0.25">
      <c r="E24" s="60" t="s">
        <v>232</v>
      </c>
    </row>
  </sheetData>
  <sortState ref="A8:S17">
    <sortCondition descending="1" ref="Q8:Q17"/>
  </sortState>
  <mergeCells count="23">
    <mergeCell ref="D1:S1"/>
    <mergeCell ref="D2:S2"/>
    <mergeCell ref="D3:S3"/>
    <mergeCell ref="F5:F7"/>
    <mergeCell ref="G5:G7"/>
    <mergeCell ref="H5:H7"/>
    <mergeCell ref="I5:I7"/>
    <mergeCell ref="S5:S7"/>
    <mergeCell ref="J5:J7"/>
    <mergeCell ref="K5:K7"/>
    <mergeCell ref="L5:P5"/>
    <mergeCell ref="L6:L7"/>
    <mergeCell ref="M6:M7"/>
    <mergeCell ref="N6:N7"/>
    <mergeCell ref="O6:O7"/>
    <mergeCell ref="P6:P7"/>
    <mergeCell ref="Q5:Q7"/>
    <mergeCell ref="R5:R7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="75" zoomScaleNormal="75" workbookViewId="0">
      <selection activeCell="I25" sqref="I25"/>
    </sheetView>
  </sheetViews>
  <sheetFormatPr defaultRowHeight="15" x14ac:dyDescent="0.25"/>
  <cols>
    <col min="1" max="1" width="5.140625" customWidth="1"/>
    <col min="2" max="2" width="15.140625" customWidth="1"/>
    <col min="3" max="3" width="11.28515625" customWidth="1"/>
    <col min="4" max="4" width="17.5703125" customWidth="1"/>
    <col min="5" max="5" width="6.85546875" customWidth="1"/>
    <col min="6" max="6" width="13.85546875" customWidth="1"/>
    <col min="7" max="7" width="34.85546875" customWidth="1"/>
    <col min="10" max="10" width="12.28515625" style="2" customWidth="1"/>
    <col min="11" max="11" width="10.28515625" style="2" customWidth="1"/>
    <col min="12" max="12" width="10.85546875" style="2" customWidth="1"/>
    <col min="13" max="13" width="10.7109375" style="2" customWidth="1"/>
    <col min="14" max="14" width="10.42578125" style="2" customWidth="1"/>
    <col min="15" max="15" width="10.7109375" style="2" customWidth="1"/>
    <col min="16" max="16" width="10.28515625" style="2" customWidth="1"/>
    <col min="17" max="17" width="9.5703125" style="2" customWidth="1"/>
    <col min="18" max="18" width="13" style="2" customWidth="1"/>
    <col min="19" max="19" width="33.42578125" customWidth="1"/>
  </cols>
  <sheetData>
    <row r="1" spans="1:19" x14ac:dyDescent="0.25"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5.75" x14ac:dyDescent="0.25">
      <c r="D2" s="36" t="s">
        <v>189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D3" s="36" t="s">
        <v>193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5" spans="1:19" ht="18.75" customHeight="1" x14ac:dyDescent="0.25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6</v>
      </c>
      <c r="H5" s="33" t="s">
        <v>9</v>
      </c>
      <c r="I5" s="33" t="s">
        <v>8</v>
      </c>
      <c r="J5" s="33" t="s">
        <v>207</v>
      </c>
      <c r="K5" s="33" t="s">
        <v>208</v>
      </c>
      <c r="L5" s="33" t="s">
        <v>215</v>
      </c>
      <c r="M5" s="33"/>
      <c r="N5" s="33"/>
      <c r="O5" s="33"/>
      <c r="P5" s="33"/>
      <c r="Q5" s="33" t="s">
        <v>216</v>
      </c>
      <c r="R5" s="33" t="s">
        <v>217</v>
      </c>
      <c r="S5" s="33" t="s">
        <v>7</v>
      </c>
    </row>
    <row r="6" spans="1:19" ht="1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 t="s">
        <v>210</v>
      </c>
      <c r="M6" s="33" t="s">
        <v>211</v>
      </c>
      <c r="N6" s="33" t="s">
        <v>212</v>
      </c>
      <c r="O6" s="33" t="s">
        <v>213</v>
      </c>
      <c r="P6" s="33" t="s">
        <v>214</v>
      </c>
      <c r="Q6" s="33"/>
      <c r="R6" s="33"/>
      <c r="S6" s="33"/>
    </row>
    <row r="7" spans="1:19" ht="1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s="1" customFormat="1" ht="31.5" x14ac:dyDescent="0.25">
      <c r="A8" s="16">
        <v>1</v>
      </c>
      <c r="B8" s="16" t="s">
        <v>72</v>
      </c>
      <c r="C8" s="16" t="s">
        <v>73</v>
      </c>
      <c r="D8" s="16" t="s">
        <v>74</v>
      </c>
      <c r="E8" s="16" t="s">
        <v>16</v>
      </c>
      <c r="F8" s="18">
        <v>38651</v>
      </c>
      <c r="G8" s="16" t="s">
        <v>75</v>
      </c>
      <c r="H8" s="16">
        <v>11</v>
      </c>
      <c r="I8" s="16" t="s">
        <v>15</v>
      </c>
      <c r="J8" s="16" t="s">
        <v>221</v>
      </c>
      <c r="K8" s="16">
        <v>26</v>
      </c>
      <c r="L8" s="16">
        <v>13.5</v>
      </c>
      <c r="M8" s="16">
        <v>12.5</v>
      </c>
      <c r="N8" s="16">
        <v>11</v>
      </c>
      <c r="O8" s="16">
        <v>5</v>
      </c>
      <c r="P8" s="16">
        <v>4</v>
      </c>
      <c r="Q8" s="16">
        <f>SUM(K8:P8)</f>
        <v>72</v>
      </c>
      <c r="R8" s="16">
        <f>Q8*100/100</f>
        <v>72</v>
      </c>
      <c r="S8" s="16" t="s">
        <v>47</v>
      </c>
    </row>
    <row r="9" spans="1:19" s="1" customFormat="1" ht="31.5" x14ac:dyDescent="0.25">
      <c r="A9" s="16">
        <v>2</v>
      </c>
      <c r="B9" s="16" t="s">
        <v>76</v>
      </c>
      <c r="C9" s="16" t="s">
        <v>77</v>
      </c>
      <c r="D9" s="16" t="s">
        <v>78</v>
      </c>
      <c r="E9" s="16" t="s">
        <v>16</v>
      </c>
      <c r="F9" s="18">
        <v>38441</v>
      </c>
      <c r="G9" s="16" t="s">
        <v>75</v>
      </c>
      <c r="H9" s="16">
        <v>11</v>
      </c>
      <c r="I9" s="16" t="s">
        <v>15</v>
      </c>
      <c r="J9" s="16" t="s">
        <v>222</v>
      </c>
      <c r="K9" s="16">
        <v>24</v>
      </c>
      <c r="L9" s="16">
        <v>8.5</v>
      </c>
      <c r="M9" s="16">
        <v>12</v>
      </c>
      <c r="N9" s="16">
        <v>11</v>
      </c>
      <c r="O9" s="16">
        <v>3</v>
      </c>
      <c r="P9" s="16">
        <v>3</v>
      </c>
      <c r="Q9" s="16">
        <f>SUM(K9:P9)</f>
        <v>61.5</v>
      </c>
      <c r="R9" s="16">
        <f>Q9*100/100</f>
        <v>61.5</v>
      </c>
      <c r="S9" s="16" t="s">
        <v>47</v>
      </c>
    </row>
    <row r="10" spans="1:19" s="1" customFormat="1" ht="31.5" x14ac:dyDescent="0.25">
      <c r="A10" s="16">
        <v>3</v>
      </c>
      <c r="B10" s="9" t="s">
        <v>32</v>
      </c>
      <c r="C10" s="9" t="s">
        <v>33</v>
      </c>
      <c r="D10" s="9" t="s">
        <v>34</v>
      </c>
      <c r="E10" s="9" t="s">
        <v>16</v>
      </c>
      <c r="F10" s="11">
        <v>38546</v>
      </c>
      <c r="G10" s="9" t="s">
        <v>30</v>
      </c>
      <c r="H10" s="9">
        <v>11</v>
      </c>
      <c r="I10" s="9" t="s">
        <v>15</v>
      </c>
      <c r="J10" s="16" t="s">
        <v>222</v>
      </c>
      <c r="K10" s="9">
        <v>19</v>
      </c>
      <c r="L10" s="9">
        <v>7.5</v>
      </c>
      <c r="M10" s="9">
        <v>6.5</v>
      </c>
      <c r="N10" s="9">
        <v>4</v>
      </c>
      <c r="O10" s="9">
        <v>9.5</v>
      </c>
      <c r="P10" s="9">
        <v>4.5</v>
      </c>
      <c r="Q10" s="16">
        <f>SUM(K10:P10)</f>
        <v>51</v>
      </c>
      <c r="R10" s="16">
        <f>Q10*100/100</f>
        <v>51</v>
      </c>
      <c r="S10" s="9" t="s">
        <v>31</v>
      </c>
    </row>
    <row r="11" spans="1:19" s="1" customFormat="1" ht="31.5" x14ac:dyDescent="0.25">
      <c r="A11" s="16">
        <v>4</v>
      </c>
      <c r="B11" s="9" t="s">
        <v>199</v>
      </c>
      <c r="C11" s="9" t="s">
        <v>200</v>
      </c>
      <c r="D11" s="9" t="s">
        <v>201</v>
      </c>
      <c r="E11" s="9" t="s">
        <v>38</v>
      </c>
      <c r="F11" s="11">
        <v>38673</v>
      </c>
      <c r="G11" s="9" t="s">
        <v>202</v>
      </c>
      <c r="H11" s="9">
        <v>11</v>
      </c>
      <c r="I11" s="32" t="s">
        <v>15</v>
      </c>
      <c r="J11" s="32"/>
      <c r="K11" s="32">
        <v>16</v>
      </c>
      <c r="L11" s="32">
        <v>10</v>
      </c>
      <c r="M11" s="32">
        <v>5</v>
      </c>
      <c r="N11" s="32">
        <v>0</v>
      </c>
      <c r="O11" s="32">
        <v>3</v>
      </c>
      <c r="P11" s="32">
        <v>2.5</v>
      </c>
      <c r="Q11" s="16">
        <f>SUM(K11:P11)</f>
        <v>36.5</v>
      </c>
      <c r="R11" s="16">
        <f>Q11*100/100</f>
        <v>36.5</v>
      </c>
      <c r="S11" s="9" t="s">
        <v>198</v>
      </c>
    </row>
    <row r="12" spans="1:19" s="1" customFormat="1" ht="31.5" x14ac:dyDescent="0.25">
      <c r="A12" s="16">
        <v>5</v>
      </c>
      <c r="B12" s="16" t="s">
        <v>183</v>
      </c>
      <c r="C12" s="16" t="s">
        <v>184</v>
      </c>
      <c r="D12" s="16" t="s">
        <v>185</v>
      </c>
      <c r="E12" s="16" t="s">
        <v>38</v>
      </c>
      <c r="F12" s="18">
        <v>38743</v>
      </c>
      <c r="G12" s="16" t="s">
        <v>175</v>
      </c>
      <c r="H12" s="16">
        <v>11</v>
      </c>
      <c r="I12" s="16" t="s">
        <v>15</v>
      </c>
      <c r="J12" s="16"/>
      <c r="K12" s="16">
        <v>14</v>
      </c>
      <c r="L12" s="16">
        <v>7</v>
      </c>
      <c r="M12" s="16">
        <v>4</v>
      </c>
      <c r="N12" s="16">
        <v>5.5</v>
      </c>
      <c r="O12" s="16">
        <v>2</v>
      </c>
      <c r="P12" s="16">
        <v>0</v>
      </c>
      <c r="Q12" s="16">
        <f>SUM(K12:P12)</f>
        <v>32.5</v>
      </c>
      <c r="R12" s="16">
        <f>Q12*100/100</f>
        <v>32.5</v>
      </c>
      <c r="S12" s="16" t="s">
        <v>180</v>
      </c>
    </row>
    <row r="13" spans="1:19" s="5" customFormat="1" ht="31.5" x14ac:dyDescent="0.25">
      <c r="A13" s="16">
        <v>6</v>
      </c>
      <c r="B13" s="16" t="s">
        <v>181</v>
      </c>
      <c r="C13" s="16" t="s">
        <v>77</v>
      </c>
      <c r="D13" s="16" t="s">
        <v>182</v>
      </c>
      <c r="E13" s="16" t="s">
        <v>16</v>
      </c>
      <c r="F13" s="18">
        <v>38620</v>
      </c>
      <c r="G13" s="16" t="s">
        <v>175</v>
      </c>
      <c r="H13" s="16">
        <v>11</v>
      </c>
      <c r="I13" s="16" t="s">
        <v>15</v>
      </c>
      <c r="J13" s="16"/>
      <c r="K13" s="16">
        <v>11</v>
      </c>
      <c r="L13" s="16">
        <v>0.5</v>
      </c>
      <c r="M13" s="16">
        <v>1.5</v>
      </c>
      <c r="N13" s="16">
        <v>0.5</v>
      </c>
      <c r="O13" s="16">
        <v>2</v>
      </c>
      <c r="P13" s="16">
        <v>0</v>
      </c>
      <c r="Q13" s="16">
        <f>SUM(K13:P13)</f>
        <v>15.5</v>
      </c>
      <c r="R13" s="16">
        <f>Q13*100/100</f>
        <v>15.5</v>
      </c>
      <c r="S13" s="16" t="s">
        <v>180</v>
      </c>
    </row>
    <row r="14" spans="1:19" s="3" customFormat="1" ht="31.5" x14ac:dyDescent="0.25">
      <c r="A14" s="16">
        <v>7</v>
      </c>
      <c r="B14" s="16" t="s">
        <v>177</v>
      </c>
      <c r="C14" s="16" t="s">
        <v>178</v>
      </c>
      <c r="D14" s="16" t="s">
        <v>179</v>
      </c>
      <c r="E14" s="16" t="s">
        <v>16</v>
      </c>
      <c r="F14" s="18">
        <v>38706</v>
      </c>
      <c r="G14" s="16" t="s">
        <v>175</v>
      </c>
      <c r="H14" s="16">
        <v>11</v>
      </c>
      <c r="I14" s="16" t="s">
        <v>15</v>
      </c>
      <c r="J14" s="16"/>
      <c r="K14" s="16">
        <v>12</v>
      </c>
      <c r="L14" s="16">
        <v>0</v>
      </c>
      <c r="M14" s="16">
        <v>2.5</v>
      </c>
      <c r="N14" s="16">
        <v>0</v>
      </c>
      <c r="O14" s="16">
        <v>0</v>
      </c>
      <c r="P14" s="16">
        <v>0</v>
      </c>
      <c r="Q14" s="16">
        <f>SUM(K14:P14)</f>
        <v>14.5</v>
      </c>
      <c r="R14" s="16">
        <f>Q14*100/100</f>
        <v>14.5</v>
      </c>
      <c r="S14" s="16" t="s">
        <v>180</v>
      </c>
    </row>
    <row r="15" spans="1:19" s="1" customFormat="1" ht="63" x14ac:dyDescent="0.25">
      <c r="A15" s="16">
        <v>8</v>
      </c>
      <c r="B15" s="16" t="s">
        <v>43</v>
      </c>
      <c r="C15" s="16" t="s">
        <v>44</v>
      </c>
      <c r="D15" s="16" t="s">
        <v>45</v>
      </c>
      <c r="E15" s="16" t="s">
        <v>16</v>
      </c>
      <c r="F15" s="18">
        <v>38492</v>
      </c>
      <c r="G15" s="16" t="s">
        <v>39</v>
      </c>
      <c r="H15" s="16">
        <v>11</v>
      </c>
      <c r="I15" s="16" t="s">
        <v>15</v>
      </c>
      <c r="J15" s="16"/>
      <c r="K15" s="16">
        <v>10</v>
      </c>
      <c r="L15" s="16">
        <v>2.5</v>
      </c>
      <c r="M15" s="16">
        <v>0</v>
      </c>
      <c r="N15" s="16">
        <v>0</v>
      </c>
      <c r="O15" s="16">
        <v>0</v>
      </c>
      <c r="P15" s="16">
        <v>0</v>
      </c>
      <c r="Q15" s="16">
        <f>SUM(K15:P15)</f>
        <v>12.5</v>
      </c>
      <c r="R15" s="16">
        <f>Q15*100/100</f>
        <v>12.5</v>
      </c>
      <c r="S15" s="16" t="s">
        <v>40</v>
      </c>
    </row>
    <row r="16" spans="1:19" s="1" customFormat="1" ht="47.25" x14ac:dyDescent="0.25">
      <c r="A16" s="16">
        <v>9</v>
      </c>
      <c r="B16" s="16" t="s">
        <v>219</v>
      </c>
      <c r="C16" s="16" t="s">
        <v>73</v>
      </c>
      <c r="D16" s="16" t="s">
        <v>125</v>
      </c>
      <c r="E16" s="16" t="s">
        <v>16</v>
      </c>
      <c r="F16" s="11">
        <v>38476</v>
      </c>
      <c r="G16" s="16" t="s">
        <v>112</v>
      </c>
      <c r="H16" s="16">
        <v>11</v>
      </c>
      <c r="I16" s="16" t="s">
        <v>15</v>
      </c>
      <c r="J16" s="16"/>
      <c r="K16" s="16">
        <v>11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>SUM(K16:P16)</f>
        <v>11</v>
      </c>
      <c r="R16" s="16">
        <f>Q16*100/100</f>
        <v>11</v>
      </c>
      <c r="S16" s="16" t="s">
        <v>113</v>
      </c>
    </row>
    <row r="17" spans="1:19" s="1" customFormat="1" ht="47.25" x14ac:dyDescent="0.25">
      <c r="A17" s="16">
        <v>10</v>
      </c>
      <c r="B17" s="16" t="s">
        <v>220</v>
      </c>
      <c r="C17" s="16" t="s">
        <v>126</v>
      </c>
      <c r="D17" s="16" t="s">
        <v>34</v>
      </c>
      <c r="E17" s="16" t="s">
        <v>16</v>
      </c>
      <c r="F17" s="11">
        <v>38462</v>
      </c>
      <c r="G17" s="16" t="s">
        <v>112</v>
      </c>
      <c r="H17" s="16">
        <v>11</v>
      </c>
      <c r="I17" s="16" t="s">
        <v>15</v>
      </c>
      <c r="J17" s="16"/>
      <c r="K17" s="16">
        <v>9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16">
        <f>SUM(K17:P17)</f>
        <v>10</v>
      </c>
      <c r="R17" s="16">
        <f>Q17*100/100</f>
        <v>10</v>
      </c>
      <c r="S17" s="16" t="s">
        <v>113</v>
      </c>
    </row>
    <row r="20" spans="1:19" ht="15.75" x14ac:dyDescent="0.25">
      <c r="D20" s="61" t="s">
        <v>228</v>
      </c>
      <c r="E20" s="62" t="s">
        <v>229</v>
      </c>
      <c r="F20" s="61"/>
    </row>
    <row r="21" spans="1:19" ht="15.75" x14ac:dyDescent="0.25">
      <c r="D21" s="60" t="s">
        <v>230</v>
      </c>
      <c r="E21" s="60" t="s">
        <v>231</v>
      </c>
      <c r="F21" s="63"/>
    </row>
    <row r="22" spans="1:19" ht="15.75" x14ac:dyDescent="0.25">
      <c r="D22" s="60" t="s">
        <v>224</v>
      </c>
      <c r="E22" s="60" t="s">
        <v>225</v>
      </c>
      <c r="F22" s="60"/>
    </row>
    <row r="23" spans="1:19" ht="15.75" x14ac:dyDescent="0.25">
      <c r="D23" s="60" t="s">
        <v>226</v>
      </c>
      <c r="E23" s="60" t="s">
        <v>227</v>
      </c>
      <c r="F23" s="60"/>
    </row>
    <row r="24" spans="1:19" ht="15.75" x14ac:dyDescent="0.25">
      <c r="E24" s="60" t="s">
        <v>232</v>
      </c>
    </row>
  </sheetData>
  <sortState ref="A8:S17">
    <sortCondition descending="1" ref="Q8:Q17"/>
  </sortState>
  <mergeCells count="23">
    <mergeCell ref="D1:S1"/>
    <mergeCell ref="D2:S2"/>
    <mergeCell ref="D3:S3"/>
    <mergeCell ref="F5:F7"/>
    <mergeCell ref="G5:G7"/>
    <mergeCell ref="H5:H7"/>
    <mergeCell ref="I5:I7"/>
    <mergeCell ref="S5:S7"/>
    <mergeCell ref="J5:J7"/>
    <mergeCell ref="K5:K7"/>
    <mergeCell ref="L5:P5"/>
    <mergeCell ref="L6:L7"/>
    <mergeCell ref="M6:M7"/>
    <mergeCell ref="N6:N7"/>
    <mergeCell ref="O6:O7"/>
    <mergeCell ref="P6:P7"/>
    <mergeCell ref="Q5:Q7"/>
    <mergeCell ref="R5:R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2022-12-29T15:13:20Z</dcterms:modified>
</cp:coreProperties>
</file>